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users\Nfd\Perso\force_athletique\2024\Minima - Niveaux\"/>
    </mc:Choice>
  </mc:AlternateContent>
  <bookViews>
    <workbookView xWindow="-120" yWindow="-120" windowWidth="24240" windowHeight="13140"/>
  </bookViews>
  <sheets>
    <sheet name="Niveaux FA" sheetId="4" r:id="rId1"/>
    <sheet name="Niveaux PL" sheetId="5" r:id="rId2"/>
    <sheet name="Niveaux DC" sheetId="9" r:id="rId3"/>
    <sheet name="Niveaux BP" sheetId="10" r:id="rId4"/>
    <sheet name="Cat - Age 2024" sheetId="11" r:id="rId5"/>
  </sheets>
  <externalReferences>
    <externalReference r:id="rId6"/>
    <externalReference r:id="rId7"/>
    <externalReference r:id="rId8"/>
  </externalReferences>
  <definedNames>
    <definedName name="Competition" localSheetId="3">#REF!</definedName>
    <definedName name="Competition" localSheetId="2">#REF!</definedName>
    <definedName name="Competition">#REF!</definedName>
    <definedName name="Compétition">'[1]Valeurs Dames'!$Q$81:$Q$86</definedName>
    <definedName name="listeRégion" localSheetId="3">#REF!</definedName>
    <definedName name="listeRégion" localSheetId="2">#REF!</definedName>
    <definedName name="listeRégion">'[2]Cat. d''âge'!$H$4:$H$34</definedName>
    <definedName name="listeRégions">'[3]Cat. d''âge'!$M$4:$M$25</definedName>
    <definedName name="Sexe" localSheetId="3">#REF!</definedName>
    <definedName name="Sexe" localSheetId="2">#REF!</definedName>
    <definedName name="Sexe">#REF!</definedName>
  </definedNames>
  <calcPr calcId="162913"/>
</workbook>
</file>

<file path=xl/calcChain.xml><?xml version="1.0" encoding="utf-8"?>
<calcChain xmlns="http://schemas.openxmlformats.org/spreadsheetml/2006/main">
  <c r="B35" i="4" l="1"/>
  <c r="D29" i="4"/>
  <c r="K42" i="4"/>
  <c r="K41" i="4"/>
  <c r="K40" i="4"/>
  <c r="K39" i="4"/>
  <c r="K38" i="4"/>
  <c r="K37" i="4"/>
  <c r="K36" i="4"/>
  <c r="K35" i="4"/>
  <c r="K23" i="4"/>
  <c r="L36" i="4"/>
  <c r="L35" i="4"/>
  <c r="M24" i="4"/>
  <c r="L37" i="4"/>
  <c r="L38" i="4"/>
  <c r="L39" i="4"/>
  <c r="L40" i="4"/>
  <c r="L41" i="4"/>
  <c r="L42" i="4"/>
  <c r="L26" i="4"/>
  <c r="L24" i="4"/>
  <c r="L25" i="4"/>
  <c r="L23" i="4"/>
  <c r="L27" i="4"/>
  <c r="L28" i="4"/>
  <c r="L29" i="4"/>
  <c r="L30" i="4"/>
  <c r="L31" i="4"/>
  <c r="M36" i="4"/>
  <c r="M25" i="4" s="1"/>
  <c r="M37" i="4"/>
  <c r="M26" i="4" s="1"/>
  <c r="M38" i="4"/>
  <c r="M27" i="4" s="1"/>
  <c r="M39" i="4"/>
  <c r="M40" i="4"/>
  <c r="M41" i="4"/>
  <c r="M42" i="4"/>
  <c r="M35" i="4"/>
  <c r="M28" i="4"/>
  <c r="K28" i="4" s="1"/>
  <c r="M29" i="4"/>
  <c r="K29" i="4" s="1"/>
  <c r="M30" i="4"/>
  <c r="K30" i="4" s="1"/>
  <c r="M31" i="4"/>
  <c r="B42" i="4"/>
  <c r="B41" i="4"/>
  <c r="B40" i="4"/>
  <c r="B39" i="4"/>
  <c r="B38" i="4"/>
  <c r="B37" i="4"/>
  <c r="B36" i="4"/>
  <c r="C28" i="4"/>
  <c r="C29" i="4"/>
  <c r="C30" i="4"/>
  <c r="C31" i="4"/>
  <c r="C17" i="4"/>
  <c r="C18" i="4"/>
  <c r="C19" i="4"/>
  <c r="C16" i="4"/>
  <c r="C23" i="4"/>
  <c r="C11" i="4"/>
  <c r="C12" i="4"/>
  <c r="C13" i="4"/>
  <c r="C14" i="4"/>
  <c r="C15" i="4"/>
  <c r="C24" i="4"/>
  <c r="C25" i="4"/>
  <c r="C26" i="4"/>
  <c r="C27" i="4"/>
  <c r="K24" i="4" l="1"/>
  <c r="K27" i="4"/>
  <c r="K26" i="4"/>
  <c r="K25" i="4"/>
  <c r="K31" i="4"/>
  <c r="D24" i="4"/>
  <c r="B24" i="4" s="1"/>
  <c r="B25" i="4"/>
  <c r="B26" i="4"/>
  <c r="B27" i="4"/>
  <c r="B28" i="4"/>
  <c r="B29" i="4"/>
  <c r="B30" i="4"/>
  <c r="B31" i="4"/>
  <c r="B23" i="4"/>
  <c r="D25" i="4"/>
  <c r="D26" i="4"/>
  <c r="D27" i="4"/>
  <c r="D28" i="4"/>
  <c r="D30" i="4"/>
  <c r="D31" i="4"/>
  <c r="B12" i="4"/>
  <c r="B13" i="4"/>
  <c r="B14" i="4"/>
  <c r="B15" i="4"/>
  <c r="B16" i="4"/>
  <c r="B17" i="4"/>
  <c r="B18" i="4"/>
  <c r="B19" i="4"/>
  <c r="B11" i="4"/>
  <c r="N57" i="9" l="1"/>
  <c r="N54" i="9"/>
  <c r="N53" i="9"/>
  <c r="E48" i="9"/>
  <c r="N47" i="9"/>
  <c r="E47" i="9"/>
  <c r="E44" i="9"/>
  <c r="E42" i="9"/>
  <c r="N41" i="9"/>
  <c r="E41" i="9"/>
  <c r="N56" i="5" l="1"/>
  <c r="N55" i="5"/>
  <c r="N54" i="5"/>
  <c r="N57" i="5"/>
  <c r="N53" i="5"/>
  <c r="N52" i="5"/>
  <c r="N51" i="5"/>
  <c r="N50" i="5"/>
  <c r="E57" i="5"/>
  <c r="E56" i="5"/>
  <c r="E55" i="5"/>
  <c r="E54" i="5"/>
  <c r="E53" i="5"/>
  <c r="E52" i="5"/>
  <c r="E51" i="5"/>
  <c r="E50" i="5"/>
  <c r="N46" i="5"/>
  <c r="N45" i="5"/>
  <c r="N44" i="5"/>
  <c r="N43" i="5"/>
  <c r="N42" i="5"/>
  <c r="N41" i="5"/>
  <c r="N40" i="5"/>
  <c r="N39" i="5"/>
  <c r="N35" i="5"/>
  <c r="N34" i="5"/>
  <c r="N33" i="5"/>
  <c r="N32" i="5"/>
  <c r="N31" i="5"/>
  <c r="N30" i="5"/>
  <c r="N29" i="5"/>
  <c r="N28" i="5"/>
  <c r="E46" i="5"/>
  <c r="E45" i="5"/>
  <c r="E44" i="5"/>
  <c r="E43" i="5"/>
  <c r="E42" i="5"/>
  <c r="E41" i="5"/>
  <c r="E40" i="5"/>
  <c r="E39" i="5"/>
  <c r="E35" i="5"/>
  <c r="E34" i="5"/>
  <c r="E33" i="5"/>
  <c r="E32" i="5"/>
  <c r="E31" i="5"/>
  <c r="E30" i="5"/>
  <c r="E29" i="5"/>
  <c r="E28" i="5"/>
  <c r="N24" i="5"/>
  <c r="N23" i="5"/>
  <c r="N22" i="5"/>
  <c r="N21" i="5"/>
  <c r="N20" i="5"/>
  <c r="N19" i="5"/>
  <c r="N18" i="5"/>
  <c r="N17" i="5"/>
  <c r="E24" i="5" l="1"/>
  <c r="E23" i="5"/>
  <c r="E22" i="5"/>
  <c r="E21" i="5"/>
  <c r="E20" i="5"/>
  <c r="E19" i="5"/>
  <c r="E18" i="5"/>
  <c r="E17" i="5"/>
  <c r="N7" i="5"/>
  <c r="N8" i="5"/>
  <c r="N9" i="5"/>
  <c r="N10" i="5"/>
  <c r="N11" i="5"/>
  <c r="N12" i="5"/>
  <c r="N13" i="5"/>
  <c r="N6" i="5"/>
  <c r="O7" i="5"/>
  <c r="O8" i="5"/>
  <c r="O9" i="5"/>
  <c r="O10" i="5"/>
  <c r="O11" i="5"/>
  <c r="O12" i="5"/>
  <c r="O13" i="5"/>
  <c r="O6" i="5"/>
  <c r="E7" i="5"/>
  <c r="E8" i="5"/>
  <c r="E9" i="5"/>
  <c r="E10" i="5"/>
  <c r="E11" i="5"/>
  <c r="E12" i="5"/>
  <c r="E13" i="5"/>
  <c r="E6" i="5"/>
  <c r="F7" i="5"/>
  <c r="F8" i="5"/>
  <c r="F9" i="5"/>
  <c r="F10" i="5"/>
  <c r="F11" i="5"/>
  <c r="F12" i="5"/>
  <c r="F13" i="5"/>
  <c r="F6" i="5"/>
</calcChain>
</file>

<file path=xl/sharedStrings.xml><?xml version="1.0" encoding="utf-8"?>
<sst xmlns="http://schemas.openxmlformats.org/spreadsheetml/2006/main" count="468" uniqueCount="86">
  <si>
    <t>Subjunior masculin</t>
  </si>
  <si>
    <t>Catég.</t>
  </si>
  <si>
    <t>84 +</t>
  </si>
  <si>
    <t>120 +</t>
  </si>
  <si>
    <t xml:space="preserve">Junior masculin </t>
  </si>
  <si>
    <t>Junior féminine</t>
  </si>
  <si>
    <t>+120</t>
  </si>
  <si>
    <t>Master 1 masculin</t>
  </si>
  <si>
    <t>Master 1 féminine</t>
  </si>
  <si>
    <t>Master 2 masculin</t>
  </si>
  <si>
    <t>Master 2 féminine</t>
  </si>
  <si>
    <t>Master 3 masculin</t>
  </si>
  <si>
    <t>Master 3 féminine</t>
  </si>
  <si>
    <t>Master 4 masculin</t>
  </si>
  <si>
    <t>Master 4 féminine</t>
  </si>
  <si>
    <t>Subjunior féminine</t>
  </si>
  <si>
    <t>Senior / Open masculin</t>
  </si>
  <si>
    <t>Senior / Open féminine</t>
  </si>
  <si>
    <t>Junior / Senior / Open masculin</t>
  </si>
  <si>
    <t>Junior / Senior / Open féminine</t>
  </si>
  <si>
    <t>Europe</t>
  </si>
  <si>
    <t>Monde</t>
  </si>
  <si>
    <t>R2</t>
  </si>
  <si>
    <t>R1</t>
  </si>
  <si>
    <t>84+</t>
  </si>
  <si>
    <t>R3</t>
  </si>
  <si>
    <t>Hommes et Femmes</t>
  </si>
  <si>
    <t>19 à 23 ans</t>
  </si>
  <si>
    <t>24 à 39 ans</t>
  </si>
  <si>
    <t>19 ans et plus</t>
  </si>
  <si>
    <t>40 à 49 ans</t>
  </si>
  <si>
    <t>50 à 59 ans</t>
  </si>
  <si>
    <t>60 à 69 ans</t>
  </si>
  <si>
    <t>70 et plus</t>
  </si>
  <si>
    <t>CATEGORIE D'AGES</t>
  </si>
  <si>
    <t>Dénomination</t>
  </si>
  <si>
    <t>N2</t>
  </si>
  <si>
    <t>N1</t>
  </si>
  <si>
    <t>Pour tous</t>
  </si>
  <si>
    <r>
      <t xml:space="preserve">NIVEAUX PowerLifting </t>
    </r>
    <r>
      <rPr>
        <b/>
        <sz val="28"/>
        <color rgb="FFFF0000"/>
        <rFont val="Times New Roman"/>
        <family val="1"/>
      </rPr>
      <t>19 Décembre 2023</t>
    </r>
  </si>
  <si>
    <r>
      <rPr>
        <b/>
        <sz val="10"/>
        <rFont val="Arial"/>
        <family val="2"/>
      </rPr>
      <t>Niveau R3 - R2 - R1 - N2</t>
    </r>
    <r>
      <rPr>
        <sz val="10"/>
        <rFont val="Arial"/>
        <family val="2"/>
      </rPr>
      <t xml:space="preserve"> - N1 - Europe et Monde sont des niveaux de performance pour avoir des objectifs de progression.</t>
    </r>
  </si>
  <si>
    <t>Voir règlement sportif pour les détails de présélection pour les finales France et les règlements de sélections pour l'international</t>
  </si>
  <si>
    <t>NIVEAUX  DEVELOPPE COUCHE</t>
  </si>
  <si>
    <t>SJR masculin</t>
  </si>
  <si>
    <t>SJR féminine</t>
  </si>
  <si>
    <t>JR masculin</t>
  </si>
  <si>
    <t>JR féminine</t>
  </si>
  <si>
    <t>SNR masculin</t>
  </si>
  <si>
    <t>SNR féminine</t>
  </si>
  <si>
    <t>M1 masculin</t>
  </si>
  <si>
    <t>M1 féminine</t>
  </si>
  <si>
    <t>M2 masculin</t>
  </si>
  <si>
    <t>M2 féminine</t>
  </si>
  <si>
    <t>M3 masculin</t>
  </si>
  <si>
    <t>M3 féminine</t>
  </si>
  <si>
    <t>M4 masculin</t>
  </si>
  <si>
    <t>M4 féminine</t>
  </si>
  <si>
    <t>NIVEAUX  BENCH PRESS</t>
  </si>
  <si>
    <t>Les performances inférieures au R3 sont classées par défaut comme niveau départemental</t>
  </si>
  <si>
    <t>SAISON 2024</t>
  </si>
  <si>
    <r>
      <t>du 1</t>
    </r>
    <r>
      <rPr>
        <b/>
        <vertAlign val="superscript"/>
        <sz val="20"/>
        <color theme="1"/>
        <rFont val="Calibri"/>
        <family val="2"/>
        <scheme val="minor"/>
      </rPr>
      <t>er</t>
    </r>
    <r>
      <rPr>
        <b/>
        <sz val="20"/>
        <color theme="1"/>
        <rFont val="Calibri"/>
        <family val="2"/>
        <scheme val="minor"/>
      </rPr>
      <t xml:space="preserve"> Janvier 2024 au 31 décembre 2024</t>
    </r>
  </si>
  <si>
    <t xml:space="preserve"> Sexe</t>
  </si>
  <si>
    <t xml:space="preserve"> Age de</t>
  </si>
  <si>
    <t xml:space="preserve"> Année de naissance</t>
  </si>
  <si>
    <r>
      <t xml:space="preserve">SUBJUNIOR 
</t>
    </r>
    <r>
      <rPr>
        <b/>
        <sz val="12"/>
        <color rgb="FFFF0000"/>
        <rFont val="Arial"/>
        <family val="2"/>
      </rPr>
      <t>(seulement en FA et DC)</t>
    </r>
  </si>
  <si>
    <t>14 à 18 ans</t>
  </si>
  <si>
    <t>2010 à 2006</t>
  </si>
  <si>
    <r>
      <t xml:space="preserve">JUNIOR 
</t>
    </r>
    <r>
      <rPr>
        <b/>
        <sz val="12"/>
        <color rgb="FFFF0000"/>
        <rFont val="Arial"/>
        <family val="2"/>
      </rPr>
      <t>(seulement en FA et DC)</t>
    </r>
  </si>
  <si>
    <t>2005 à 2001</t>
  </si>
  <si>
    <r>
      <t xml:space="preserve">SENIORS 
</t>
    </r>
    <r>
      <rPr>
        <b/>
        <sz val="12"/>
        <color rgb="FFFF0000"/>
        <rFont val="Arial"/>
        <family val="2"/>
      </rPr>
      <t>FA, DC, PL, BP</t>
    </r>
  </si>
  <si>
    <t>2000 à 1985</t>
  </si>
  <si>
    <r>
      <t xml:space="preserve">OPEN 
</t>
    </r>
    <r>
      <rPr>
        <b/>
        <sz val="12"/>
        <color rgb="FFFF0000"/>
        <rFont val="Arial"/>
        <family val="2"/>
      </rPr>
      <t>FA, DC, PL, BP</t>
    </r>
  </si>
  <si>
    <t>2005 et antérieurement</t>
  </si>
  <si>
    <r>
      <t xml:space="preserve">MASTERS I 
</t>
    </r>
    <r>
      <rPr>
        <b/>
        <sz val="12"/>
        <color rgb="FFFF0000"/>
        <rFont val="Arial"/>
        <family val="2"/>
      </rPr>
      <t>FA, DC, PL, BP</t>
    </r>
  </si>
  <si>
    <t>1984 à 1975</t>
  </si>
  <si>
    <r>
      <t xml:space="preserve">MASTERS II
</t>
    </r>
    <r>
      <rPr>
        <b/>
        <sz val="12"/>
        <color rgb="FFFF0000"/>
        <rFont val="Arial"/>
        <family val="2"/>
      </rPr>
      <t>FA, DC, PL, BP</t>
    </r>
  </si>
  <si>
    <t>1974 à 1965</t>
  </si>
  <si>
    <r>
      <t xml:space="preserve">MASTERS III
</t>
    </r>
    <r>
      <rPr>
        <b/>
        <sz val="12"/>
        <color rgb="FFFF0000"/>
        <rFont val="Arial"/>
        <family val="2"/>
      </rPr>
      <t>FA, DC, PL, BP</t>
    </r>
  </si>
  <si>
    <t>1964 à 1955</t>
  </si>
  <si>
    <r>
      <t xml:space="preserve">MASTERS IV
</t>
    </r>
    <r>
      <rPr>
        <b/>
        <sz val="12"/>
        <color rgb="FFFF0000"/>
        <rFont val="Arial"/>
        <family val="2"/>
      </rPr>
      <t>FA, DC, PL, BP</t>
    </r>
  </si>
  <si>
    <t>1954 et antérieurement</t>
  </si>
  <si>
    <t>A la date du 22 Janvier 2024</t>
  </si>
  <si>
    <t>A la date du 12 Mars 2024</t>
  </si>
  <si>
    <t>Les niveaux-Minima sont revus après chaque fin de qualifications aux finales France ou après la finale France (Jeunes, Masters, Elites)</t>
  </si>
  <si>
    <t>NIVEAUX Force Athlétique au 24 Avril 2024
Niveaux  FA pour qualifications 2024</t>
  </si>
  <si>
    <t>*Niveaux Jeunes sont appliqués rétroactivement aux résultats régionaux réalisés après le 5 Février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</si>
</sst>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8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28"/>
      <color rgb="FFFF0000"/>
      <name val="Times New Roman"/>
      <family val="1"/>
    </font>
    <font>
      <b/>
      <i/>
      <sz val="2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1"/>
      <name val="Times New Roman"/>
      <family val="1"/>
    </font>
    <font>
      <b/>
      <sz val="12"/>
      <name val="Times New Roman"/>
      <family val="1"/>
    </font>
    <font>
      <b/>
      <sz val="16"/>
      <color indexed="10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indexed="10"/>
      <name val="Times New Roman"/>
      <family val="1"/>
    </font>
    <font>
      <b/>
      <sz val="20"/>
      <color theme="1"/>
      <name val="Calibri"/>
      <family val="2"/>
      <scheme val="minor"/>
    </font>
    <font>
      <b/>
      <vertAlign val="superscript"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0">
    <xf numFmtId="0" fontId="0" fillId="0" borderId="0" xfId="0"/>
    <xf numFmtId="0" fontId="1" fillId="0" borderId="0" xfId="1"/>
    <xf numFmtId="0" fontId="1" fillId="0" borderId="0" xfId="1" applyBorder="1"/>
    <xf numFmtId="0" fontId="6" fillId="0" borderId="0" xfId="1" applyFont="1"/>
    <xf numFmtId="0" fontId="7" fillId="0" borderId="0" xfId="1" applyFont="1" applyFill="1" applyBorder="1" applyAlignment="1">
      <alignment horizont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4" fillId="5" borderId="7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0" fontId="6" fillId="0" borderId="0" xfId="1" applyFont="1"/>
    <xf numFmtId="0" fontId="7" fillId="0" borderId="0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left"/>
    </xf>
    <xf numFmtId="0" fontId="8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Border="1"/>
    <xf numFmtId="0" fontId="4" fillId="5" borderId="13" xfId="1" applyFont="1" applyFill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4" fillId="0" borderId="0" xfId="1" applyFont="1"/>
    <xf numFmtId="0" fontId="15" fillId="0" borderId="0" xfId="1" applyFont="1"/>
    <xf numFmtId="0" fontId="16" fillId="4" borderId="17" xfId="1" applyFont="1" applyFill="1" applyBorder="1" applyAlignment="1">
      <alignment vertical="center"/>
    </xf>
    <xf numFmtId="0" fontId="16" fillId="4" borderId="0" xfId="1" applyFont="1" applyFill="1" applyBorder="1" applyAlignment="1">
      <alignment vertical="center"/>
    </xf>
    <xf numFmtId="0" fontId="4" fillId="5" borderId="31" xfId="1" applyFont="1" applyFill="1" applyBorder="1" applyAlignment="1">
      <alignment horizontal="center" vertical="center"/>
    </xf>
    <xf numFmtId="0" fontId="4" fillId="5" borderId="32" xfId="1" applyFont="1" applyFill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3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5" borderId="37" xfId="1" applyFont="1" applyFill="1" applyBorder="1" applyAlignment="1">
      <alignment horizontal="center" vertical="center"/>
    </xf>
    <xf numFmtId="0" fontId="4" fillId="5" borderId="38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2" fillId="4" borderId="0" xfId="1" applyFont="1" applyFill="1" applyBorder="1" applyAlignment="1"/>
    <xf numFmtId="0" fontId="17" fillId="4" borderId="30" xfId="1" applyFont="1" applyFill="1" applyBorder="1" applyAlignment="1"/>
    <xf numFmtId="0" fontId="17" fillId="4" borderId="34" xfId="1" applyFont="1" applyFill="1" applyBorder="1" applyAlignment="1">
      <alignment horizontal="center"/>
    </xf>
    <xf numFmtId="0" fontId="17" fillId="4" borderId="17" xfId="1" applyFont="1" applyFill="1" applyBorder="1" applyAlignment="1"/>
    <xf numFmtId="0" fontId="17" fillId="4" borderId="17" xfId="1" applyFont="1" applyFill="1" applyBorder="1" applyAlignment="1">
      <alignment horizontal="center"/>
    </xf>
    <xf numFmtId="0" fontId="17" fillId="4" borderId="0" xfId="1" applyFont="1" applyFill="1" applyBorder="1" applyAlignment="1">
      <alignment horizontal="center"/>
    </xf>
    <xf numFmtId="0" fontId="3" fillId="4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4" fillId="2" borderId="37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4" fillId="2" borderId="31" xfId="2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0" fontId="4" fillId="0" borderId="41" xfId="2" applyFont="1" applyFill="1" applyBorder="1" applyAlignment="1">
      <alignment horizontal="center" vertical="center"/>
    </xf>
    <xf numFmtId="0" fontId="4" fillId="0" borderId="42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1" fillId="0" borderId="0" xfId="2"/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6" fillId="0" borderId="0" xfId="2" applyFont="1"/>
    <xf numFmtId="0" fontId="5" fillId="0" borderId="1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2" borderId="38" xfId="2" applyFont="1" applyFill="1" applyBorder="1" applyAlignment="1">
      <alignment horizontal="center" vertical="center"/>
    </xf>
    <xf numFmtId="0" fontId="4" fillId="0" borderId="28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17" fillId="4" borderId="0" xfId="1" applyFont="1" applyFill="1" applyBorder="1" applyAlignment="1">
      <alignment vertical="center"/>
    </xf>
    <xf numFmtId="0" fontId="5" fillId="0" borderId="22" xfId="2" applyFont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43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2" borderId="44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0" fontId="4" fillId="4" borderId="40" xfId="2" applyFont="1" applyFill="1" applyBorder="1" applyAlignment="1">
      <alignment horizontal="center" vertical="center"/>
    </xf>
    <xf numFmtId="0" fontId="4" fillId="4" borderId="41" xfId="2" applyFont="1" applyFill="1" applyBorder="1" applyAlignment="1">
      <alignment horizontal="center" vertical="center"/>
    </xf>
    <xf numFmtId="0" fontId="4" fillId="0" borderId="41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17" fillId="4" borderId="17" xfId="1" applyFont="1" applyFill="1" applyBorder="1" applyAlignment="1">
      <alignment vertical="center"/>
    </xf>
    <xf numFmtId="0" fontId="4" fillId="0" borderId="15" xfId="2" applyFont="1" applyBorder="1" applyAlignment="1">
      <alignment horizontal="center" vertical="center"/>
    </xf>
    <xf numFmtId="0" fontId="8" fillId="0" borderId="0" xfId="1" applyFont="1" applyBorder="1" applyAlignment="1">
      <alignment horizontal="left"/>
    </xf>
    <xf numFmtId="0" fontId="4" fillId="2" borderId="13" xfId="2" applyFont="1" applyFill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19" fillId="0" borderId="0" xfId="1" applyFont="1"/>
    <xf numFmtId="0" fontId="4" fillId="7" borderId="13" xfId="2" applyFont="1" applyFill="1" applyBorder="1" applyAlignment="1">
      <alignment horizontal="center" vertical="center"/>
    </xf>
    <xf numFmtId="0" fontId="20" fillId="4" borderId="43" xfId="2" applyFont="1" applyFill="1" applyBorder="1" applyAlignment="1">
      <alignment horizontal="center" vertical="center"/>
    </xf>
    <xf numFmtId="0" fontId="4" fillId="7" borderId="7" xfId="2" applyFont="1" applyFill="1" applyBorder="1" applyAlignment="1">
      <alignment horizontal="center" vertical="center"/>
    </xf>
    <xf numFmtId="0" fontId="4" fillId="7" borderId="10" xfId="2" applyFont="1" applyFill="1" applyBorder="1" applyAlignment="1">
      <alignment horizontal="center" vertical="center"/>
    </xf>
    <xf numFmtId="0" fontId="4" fillId="7" borderId="29" xfId="2" applyFont="1" applyFill="1" applyBorder="1" applyAlignment="1">
      <alignment horizontal="center" vertical="center"/>
    </xf>
    <xf numFmtId="0" fontId="20" fillId="4" borderId="4" xfId="2" applyFont="1" applyFill="1" applyBorder="1" applyAlignment="1">
      <alignment horizontal="center" vertical="center"/>
    </xf>
    <xf numFmtId="0" fontId="20" fillId="4" borderId="5" xfId="2" applyFont="1" applyFill="1" applyBorder="1" applyAlignment="1">
      <alignment horizontal="center" vertical="center"/>
    </xf>
    <xf numFmtId="0" fontId="20" fillId="4" borderId="6" xfId="2" applyFont="1" applyFill="1" applyBorder="1" applyAlignment="1">
      <alignment horizontal="center" vertical="center"/>
    </xf>
    <xf numFmtId="0" fontId="4" fillId="7" borderId="37" xfId="2" applyFont="1" applyFill="1" applyBorder="1" applyAlignment="1">
      <alignment horizontal="center" vertical="center"/>
    </xf>
    <xf numFmtId="0" fontId="4" fillId="7" borderId="44" xfId="2" applyFont="1" applyFill="1" applyBorder="1" applyAlignment="1">
      <alignment horizontal="center" vertical="center"/>
    </xf>
    <xf numFmtId="0" fontId="4" fillId="0" borderId="13" xfId="2" applyFont="1" applyFill="1" applyBorder="1" applyAlignment="1">
      <alignment horizontal="center"/>
    </xf>
    <xf numFmtId="0" fontId="4" fillId="0" borderId="14" xfId="2" applyFont="1" applyFill="1" applyBorder="1" applyAlignment="1">
      <alignment horizontal="center"/>
    </xf>
    <xf numFmtId="0" fontId="4" fillId="0" borderId="15" xfId="2" applyFont="1" applyFill="1" applyBorder="1" applyAlignment="1">
      <alignment horizontal="center"/>
    </xf>
    <xf numFmtId="0" fontId="4" fillId="7" borderId="31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center"/>
    </xf>
    <xf numFmtId="0" fontId="4" fillId="7" borderId="32" xfId="2" applyFont="1" applyFill="1" applyBorder="1" applyAlignment="1">
      <alignment horizontal="center" vertical="center"/>
    </xf>
    <xf numFmtId="0" fontId="4" fillId="0" borderId="10" xfId="2" applyFont="1" applyFill="1" applyBorder="1" applyAlignment="1">
      <alignment horizontal="center"/>
    </xf>
    <xf numFmtId="0" fontId="4" fillId="0" borderId="11" xfId="2" applyFont="1" applyFill="1" applyBorder="1" applyAlignment="1">
      <alignment horizontal="center"/>
    </xf>
    <xf numFmtId="0" fontId="4" fillId="0" borderId="12" xfId="2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"/>
    </xf>
    <xf numFmtId="0" fontId="24" fillId="3" borderId="4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12" fillId="6" borderId="47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" fillId="7" borderId="2" xfId="2" applyFont="1" applyFill="1" applyBorder="1" applyAlignment="1">
      <alignment vertical="center"/>
    </xf>
    <xf numFmtId="0" fontId="4" fillId="2" borderId="37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32" xfId="1" applyFont="1" applyFill="1" applyBorder="1" applyAlignment="1">
      <alignment horizontal="center" vertical="center"/>
    </xf>
    <xf numFmtId="0" fontId="4" fillId="8" borderId="8" xfId="2" applyFont="1" applyFill="1" applyBorder="1" applyAlignment="1">
      <alignment horizontal="center" vertical="center"/>
    </xf>
    <xf numFmtId="0" fontId="4" fillId="8" borderId="11" xfId="2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18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3" fillId="5" borderId="4" xfId="1" applyFont="1" applyFill="1" applyBorder="1" applyAlignment="1">
      <alignment horizontal="center"/>
    </xf>
    <xf numFmtId="0" fontId="3" fillId="5" borderId="20" xfId="1" applyFont="1" applyFill="1" applyBorder="1" applyAlignment="1">
      <alignment horizontal="center"/>
    </xf>
    <xf numFmtId="0" fontId="3" fillId="5" borderId="5" xfId="1" applyFont="1" applyFill="1" applyBorder="1" applyAlignment="1">
      <alignment horizontal="center"/>
    </xf>
    <xf numFmtId="0" fontId="3" fillId="5" borderId="22" xfId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10" fillId="4" borderId="17" xfId="1" applyFont="1" applyFill="1" applyBorder="1" applyAlignment="1">
      <alignment horizontal="center" vertical="center"/>
    </xf>
    <xf numFmtId="0" fontId="10" fillId="4" borderId="0" xfId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/>
    </xf>
    <xf numFmtId="0" fontId="3" fillId="5" borderId="2" xfId="1" applyFont="1" applyFill="1" applyBorder="1" applyAlignment="1">
      <alignment horizontal="center"/>
    </xf>
    <xf numFmtId="0" fontId="3" fillId="5" borderId="3" xfId="1" applyFont="1" applyFill="1" applyBorder="1" applyAlignment="1">
      <alignment horizontal="center"/>
    </xf>
    <xf numFmtId="0" fontId="3" fillId="5" borderId="38" xfId="1" applyFont="1" applyFill="1" applyBorder="1" applyAlignment="1">
      <alignment horizontal="center"/>
    </xf>
    <xf numFmtId="0" fontId="3" fillId="5" borderId="26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/>
    </xf>
    <xf numFmtId="0" fontId="3" fillId="2" borderId="38" xfId="1" applyNumberFormat="1" applyFont="1" applyFill="1" applyBorder="1" applyAlignment="1">
      <alignment horizontal="center" vertical="center"/>
    </xf>
    <xf numFmtId="0" fontId="3" fillId="2" borderId="26" xfId="1" applyNumberFormat="1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/>
    </xf>
    <xf numFmtId="0" fontId="3" fillId="2" borderId="26" xfId="2" applyFont="1" applyFill="1" applyBorder="1" applyAlignment="1">
      <alignment horizontal="center"/>
    </xf>
    <xf numFmtId="0" fontId="3" fillId="2" borderId="38" xfId="2" applyNumberFormat="1" applyFont="1" applyFill="1" applyBorder="1" applyAlignment="1">
      <alignment horizontal="center"/>
    </xf>
    <xf numFmtId="0" fontId="3" fillId="2" borderId="26" xfId="2" applyNumberFormat="1" applyFont="1" applyFill="1" applyBorder="1" applyAlignment="1">
      <alignment horizontal="center"/>
    </xf>
    <xf numFmtId="0" fontId="3" fillId="7" borderId="38" xfId="1" applyFont="1" applyFill="1" applyBorder="1" applyAlignment="1">
      <alignment horizontal="center" vertical="center"/>
    </xf>
    <xf numFmtId="0" fontId="3" fillId="7" borderId="26" xfId="1" applyFont="1" applyFill="1" applyBorder="1" applyAlignment="1">
      <alignment horizontal="center" vertical="center"/>
    </xf>
    <xf numFmtId="0" fontId="3" fillId="7" borderId="1" xfId="2" applyFont="1" applyFill="1" applyBorder="1" applyAlignment="1">
      <alignment horizontal="right" vertical="center"/>
    </xf>
    <xf numFmtId="0" fontId="3" fillId="7" borderId="2" xfId="2" applyFont="1" applyFill="1" applyBorder="1" applyAlignment="1">
      <alignment horizontal="right" vertical="center"/>
    </xf>
    <xf numFmtId="0" fontId="3" fillId="7" borderId="26" xfId="2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3" borderId="16" xfId="0" applyFont="1" applyFill="1" applyBorder="1" applyAlignment="1">
      <alignment horizontal="center"/>
    </xf>
    <xf numFmtId="0" fontId="22" fillId="3" borderId="17" xfId="0" applyFont="1" applyFill="1" applyBorder="1" applyAlignment="1">
      <alignment horizontal="center"/>
    </xf>
    <xf numFmtId="0" fontId="22" fillId="3" borderId="18" xfId="0" applyFont="1" applyFill="1" applyBorder="1" applyAlignment="1">
      <alignment horizontal="center"/>
    </xf>
    <xf numFmtId="0" fontId="4" fillId="2" borderId="38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42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16" fillId="0" borderId="50" xfId="1" applyFont="1" applyFill="1" applyBorder="1" applyAlignment="1">
      <alignment vertical="center"/>
    </xf>
    <xf numFmtId="0" fontId="16" fillId="4" borderId="50" xfId="1" applyFont="1" applyFill="1" applyBorder="1" applyAlignment="1">
      <alignment vertical="center"/>
    </xf>
    <xf numFmtId="0" fontId="2" fillId="3" borderId="1" xfId="1" applyFont="1" applyFill="1" applyBorder="1" applyAlignment="1">
      <alignment horizontal="center" wrapText="1"/>
    </xf>
    <xf numFmtId="0" fontId="2" fillId="3" borderId="2" xfId="1" applyFont="1" applyFill="1" applyBorder="1" applyAlignment="1">
      <alignment horizontal="center" wrapText="1"/>
    </xf>
    <xf numFmtId="0" fontId="2" fillId="3" borderId="3" xfId="1" applyFont="1" applyFill="1" applyBorder="1" applyAlignment="1">
      <alignment horizontal="center" wrapText="1"/>
    </xf>
    <xf numFmtId="0" fontId="4" fillId="9" borderId="8" xfId="1" applyFont="1" applyFill="1" applyBorder="1" applyAlignment="1">
      <alignment horizontal="center" vertical="center"/>
    </xf>
    <xf numFmtId="0" fontId="1" fillId="9" borderId="17" xfId="1" applyFill="1" applyBorder="1" applyAlignment="1">
      <alignment horizontal="center" vertical="center" wrapText="1"/>
    </xf>
    <xf numFmtId="0" fontId="1" fillId="9" borderId="0" xfId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6</xdr:row>
      <xdr:rowOff>12700</xdr:rowOff>
    </xdr:from>
    <xdr:to>
      <xdr:col>3</xdr:col>
      <xdr:colOff>441325</xdr:colOff>
      <xdr:row>7</xdr:row>
      <xdr:rowOff>217324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882650"/>
          <a:ext cx="2009775" cy="496724"/>
        </a:xfrm>
        <a:prstGeom prst="rect">
          <a:avLst/>
        </a:prstGeom>
      </xdr:spPr>
    </xdr:pic>
    <xdr:clientData/>
  </xdr:twoCellAnchor>
  <xdr:twoCellAnchor editAs="oneCell">
    <xdr:from>
      <xdr:col>18</xdr:col>
      <xdr:colOff>125730</xdr:colOff>
      <xdr:row>6</xdr:row>
      <xdr:rowOff>6350</xdr:rowOff>
    </xdr:from>
    <xdr:to>
      <xdr:col>22</xdr:col>
      <xdr:colOff>40005</xdr:colOff>
      <xdr:row>7</xdr:row>
      <xdr:rowOff>210974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6930" y="1543050"/>
          <a:ext cx="2047875" cy="496724"/>
        </a:xfrm>
        <a:prstGeom prst="rect">
          <a:avLst/>
        </a:prstGeom>
      </xdr:spPr>
    </xdr:pic>
    <xdr:clientData/>
  </xdr:twoCellAnchor>
  <xdr:twoCellAnchor editAs="oneCell">
    <xdr:from>
      <xdr:col>10</xdr:col>
      <xdr:colOff>349250</xdr:colOff>
      <xdr:row>6</xdr:row>
      <xdr:rowOff>21590</xdr:rowOff>
    </xdr:from>
    <xdr:to>
      <xdr:col>14</xdr:col>
      <xdr:colOff>221152</xdr:colOff>
      <xdr:row>7</xdr:row>
      <xdr:rowOff>225849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83250" y="1748790"/>
          <a:ext cx="2005502" cy="496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219075</xdr:colOff>
      <xdr:row>2</xdr:row>
      <xdr:rowOff>214149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7200"/>
          <a:ext cx="1952625" cy="4998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19050</xdr:rowOff>
    </xdr:from>
    <xdr:to>
      <xdr:col>3</xdr:col>
      <xdr:colOff>219075</xdr:colOff>
      <xdr:row>2</xdr:row>
      <xdr:rowOff>223674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3550"/>
          <a:ext cx="2028825" cy="496724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1</xdr:row>
      <xdr:rowOff>6350</xdr:rowOff>
    </xdr:from>
    <xdr:to>
      <xdr:col>16</xdr:col>
      <xdr:colOff>561975</xdr:colOff>
      <xdr:row>2</xdr:row>
      <xdr:rowOff>210974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820" y="455930"/>
          <a:ext cx="2040255" cy="494184"/>
        </a:xfrm>
        <a:prstGeom prst="rect">
          <a:avLst/>
        </a:prstGeom>
      </xdr:spPr>
    </xdr:pic>
    <xdr:clientData/>
  </xdr:twoCellAnchor>
  <xdr:twoCellAnchor editAs="oneCell">
    <xdr:from>
      <xdr:col>6</xdr:col>
      <xdr:colOff>350520</xdr:colOff>
      <xdr:row>1</xdr:row>
      <xdr:rowOff>15240</xdr:rowOff>
    </xdr:from>
    <xdr:to>
      <xdr:col>10</xdr:col>
      <xdr:colOff>259252</xdr:colOff>
      <xdr:row>2</xdr:row>
      <xdr:rowOff>219499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70960" y="464820"/>
          <a:ext cx="1981372" cy="4938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</xdr:row>
      <xdr:rowOff>7620</xdr:rowOff>
    </xdr:from>
    <xdr:to>
      <xdr:col>2</xdr:col>
      <xdr:colOff>259080</xdr:colOff>
      <xdr:row>2</xdr:row>
      <xdr:rowOff>220980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000000-0008-0000-0200-0000892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2120"/>
          <a:ext cx="1775460" cy="448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556260</xdr:colOff>
      <xdr:row>1</xdr:row>
      <xdr:rowOff>7620</xdr:rowOff>
    </xdr:from>
    <xdr:to>
      <xdr:col>13</xdr:col>
      <xdr:colOff>7620</xdr:colOff>
      <xdr:row>2</xdr:row>
      <xdr:rowOff>220980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200-00008A2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452120"/>
          <a:ext cx="1737360" cy="448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</xdr:rowOff>
    </xdr:from>
    <xdr:to>
      <xdr:col>2</xdr:col>
      <xdr:colOff>251460</xdr:colOff>
      <xdr:row>2</xdr:row>
      <xdr:rowOff>220980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00000000-0008-0000-0300-000079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2120"/>
          <a:ext cx="1775460" cy="448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556260</xdr:colOff>
      <xdr:row>1</xdr:row>
      <xdr:rowOff>7620</xdr:rowOff>
    </xdr:from>
    <xdr:to>
      <xdr:col>14</xdr:col>
      <xdr:colOff>7620</xdr:colOff>
      <xdr:row>2</xdr:row>
      <xdr:rowOff>220980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300-00007A3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6260" y="452120"/>
          <a:ext cx="1737360" cy="448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1422400</xdr:colOff>
      <xdr:row>0</xdr:row>
      <xdr:rowOff>101600</xdr:rowOff>
    </xdr:from>
    <xdr:to>
      <xdr:col>3</xdr:col>
      <xdr:colOff>82550</xdr:colOff>
      <xdr:row>0</xdr:row>
      <xdr:rowOff>857250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400" y="101600"/>
          <a:ext cx="2965450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1441450</xdr:colOff>
      <xdr:row>14</xdr:row>
      <xdr:rowOff>0</xdr:rowOff>
    </xdr:from>
    <xdr:to>
      <xdr:col>3</xdr:col>
      <xdr:colOff>101600</xdr:colOff>
      <xdr:row>18</xdr:row>
      <xdr:rowOff>19050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450" y="6007100"/>
          <a:ext cx="2965450" cy="75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vier\Desktop\Documents%20and%20Settings\hp\Local%20Settings\Temporary%20Internet%20Files\Content.IE5\08AMGPQH\Copie%20de%20Feuille_matchDC2011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tilisateur\AppData\Local\Microsoft\Windows\INetCache\Content.Outlook\OB141LRQ\feuilles%20de%20match\2014-2015\DC%202014-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fd/Perso/force_athletique/2024/Feuilles%20de%20Matchs%20region/R&#233;gion%20FA%20PL%202024%20V03_prot&#233;g&#233;e_sans_mot_de_pas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Engagements"/>
      <sheetName val="Cat. d'âge"/>
      <sheetName val="Minimas Dames"/>
      <sheetName val="Minimas Messieurs"/>
      <sheetName val="Valeurs Dames"/>
      <sheetName val="Valeurs messieurs"/>
      <sheetName val="Mac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1">
          <cell r="Q81" t="str">
            <v>1er Pas</v>
          </cell>
        </row>
        <row r="82">
          <cell r="Q82" t="str">
            <v>Critérium des Espoirs</v>
          </cell>
        </row>
        <row r="83">
          <cell r="Q83" t="str">
            <v>Championnat Départemental</v>
          </cell>
        </row>
        <row r="84">
          <cell r="Q84" t="str">
            <v>Championnat Régional</v>
          </cell>
        </row>
        <row r="85">
          <cell r="Q85" t="str">
            <v>Championnat de Zone</v>
          </cell>
        </row>
        <row r="86">
          <cell r="Q86" t="str">
            <v>2ème pas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"/>
      <sheetName val="Engagements"/>
      <sheetName val="Minimas Messieurs"/>
      <sheetName val="Minimas Dames"/>
      <sheetName val="Minimas DC"/>
      <sheetName val="Minimas BP"/>
      <sheetName val="Cat. d'âge"/>
      <sheetName val="Minimas FA"/>
      <sheetName val="Minimas PL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H5" t="str">
            <v>AQUITAINE</v>
          </cell>
        </row>
        <row r="6">
          <cell r="H6" t="str">
            <v>ALSACE</v>
          </cell>
        </row>
        <row r="7">
          <cell r="H7" t="str">
            <v>AUVERGNE</v>
          </cell>
        </row>
        <row r="8">
          <cell r="H8" t="str">
            <v>BASSE NORMANDIE</v>
          </cell>
        </row>
        <row r="9">
          <cell r="H9" t="str">
            <v>BOURGOGNE</v>
          </cell>
        </row>
        <row r="10">
          <cell r="H10" t="str">
            <v>BRETAGNE</v>
          </cell>
        </row>
        <row r="11">
          <cell r="H11" t="str">
            <v>CENTRE</v>
          </cell>
        </row>
        <row r="12">
          <cell r="H12" t="str">
            <v>CHAMPAGNE ARDENNE</v>
          </cell>
        </row>
        <row r="13">
          <cell r="H13" t="str">
            <v>COTE D AZUR</v>
          </cell>
        </row>
        <row r="14">
          <cell r="H14" t="str">
            <v>FRANCHE COMTE</v>
          </cell>
        </row>
        <row r="15">
          <cell r="H15" t="str">
            <v>GUADELOUPE</v>
          </cell>
        </row>
        <row r="16">
          <cell r="H16" t="str">
            <v>GUYANE</v>
          </cell>
        </row>
        <row r="17">
          <cell r="H17" t="str">
            <v>HAUTE NORMANDIE</v>
          </cell>
        </row>
        <row r="18">
          <cell r="H18" t="str">
            <v>ILE DE France</v>
          </cell>
        </row>
        <row r="19">
          <cell r="H19" t="str">
            <v>LANGUEDOC ROUSSILLON</v>
          </cell>
        </row>
        <row r="20">
          <cell r="H20" t="str">
            <v>LIMOUSIN</v>
          </cell>
        </row>
        <row r="21">
          <cell r="H21" t="str">
            <v>LORRAINE</v>
          </cell>
        </row>
        <row r="22">
          <cell r="H22" t="str">
            <v>MARTINIQUE</v>
          </cell>
        </row>
        <row r="23">
          <cell r="H23" t="str">
            <v>MAYOTTE</v>
          </cell>
        </row>
        <row r="24">
          <cell r="H24" t="str">
            <v>MIDI PYRENEES</v>
          </cell>
        </row>
        <row r="25">
          <cell r="H25" t="str">
            <v>NORD PAS DE CALAIS</v>
          </cell>
        </row>
        <row r="26">
          <cell r="H26" t="str">
            <v>NOUVELLE CALEDONIE</v>
          </cell>
        </row>
        <row r="27">
          <cell r="H27" t="str">
            <v>PAYS DE LA LOIRE</v>
          </cell>
        </row>
        <row r="28">
          <cell r="H28" t="str">
            <v>PICARDIE</v>
          </cell>
        </row>
        <row r="29">
          <cell r="H29" t="str">
            <v>POITOU CHARENTES</v>
          </cell>
        </row>
        <row r="30">
          <cell r="H30" t="str">
            <v>POLYNESIE FRANCAISE</v>
          </cell>
        </row>
        <row r="31">
          <cell r="H31" t="str">
            <v>PROVENCE</v>
          </cell>
        </row>
        <row r="32">
          <cell r="H32" t="str">
            <v>REUNION</v>
          </cell>
        </row>
        <row r="33">
          <cell r="H33" t="str">
            <v>RHONE ALPES</v>
          </cell>
        </row>
        <row r="34">
          <cell r="H34" t="str">
            <v>ST PIERRE ET MIQUELON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"/>
      <sheetName val="Engagements"/>
      <sheetName val="Niv FA"/>
      <sheetName val="Niv PL"/>
      <sheetName val="Cat. d'âge"/>
      <sheetName val="Records_FA_F"/>
      <sheetName val="Records FA_H"/>
      <sheetName val="Records PL_F"/>
      <sheetName val="Records PL_H"/>
      <sheetName val="Aid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M5" t="str">
            <v>AUVERGNE   RHONE-ALPES</v>
          </cell>
        </row>
        <row r="6">
          <cell r="M6" t="str">
            <v>BOURGOGNE  FRANCHE-COMTE</v>
          </cell>
        </row>
        <row r="7">
          <cell r="M7" t="str">
            <v>BRETAGNE</v>
          </cell>
        </row>
        <row r="8">
          <cell r="M8" t="str">
            <v>CENTRE-VAL DE LOIRE</v>
          </cell>
        </row>
        <row r="9">
          <cell r="M9" t="str">
            <v>CORSE</v>
          </cell>
        </row>
        <row r="10">
          <cell r="M10" t="str">
            <v>GRAND EST</v>
          </cell>
        </row>
        <row r="11">
          <cell r="M11" t="str">
            <v>GUADELOUPE</v>
          </cell>
        </row>
        <row r="12">
          <cell r="M12" t="str">
            <v>GUYANE</v>
          </cell>
        </row>
        <row r="13">
          <cell r="M13" t="str">
            <v xml:space="preserve">HAUTS DE France </v>
          </cell>
        </row>
        <row r="14">
          <cell r="M14" t="str">
            <v>ILE DE France</v>
          </cell>
        </row>
        <row r="15">
          <cell r="M15" t="str">
            <v>La REUNION</v>
          </cell>
        </row>
        <row r="16">
          <cell r="M16" t="str">
            <v>LIGERIENNE</v>
          </cell>
        </row>
        <row r="17">
          <cell r="M17" t="str">
            <v>MARTINIQUE</v>
          </cell>
        </row>
        <row r="18">
          <cell r="M18" t="str">
            <v>MAYOTTE</v>
          </cell>
        </row>
        <row r="19">
          <cell r="M19" t="str">
            <v>NOUVELLE AQUITAINE</v>
          </cell>
        </row>
        <row r="20">
          <cell r="M20" t="str">
            <v>NOUVELLE CALEDONIE</v>
          </cell>
        </row>
        <row r="21">
          <cell r="M21" t="str">
            <v>NORMANDIE</v>
          </cell>
        </row>
        <row r="22">
          <cell r="M22" t="str">
            <v>OCCITANIE</v>
          </cell>
        </row>
        <row r="23">
          <cell r="M23" t="str">
            <v>POLYNESIE FRANCAISE</v>
          </cell>
        </row>
        <row r="24">
          <cell r="M24" t="str">
            <v>PROVENCE ALPES COTE D AZUR</v>
          </cell>
        </row>
        <row r="25">
          <cell r="M25" t="str">
            <v>ST PIERRE ET MIQUELON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Y87"/>
  <sheetViews>
    <sheetView tabSelected="1" zoomScaleNormal="100" workbookViewId="0">
      <selection activeCell="A4" sqref="A4"/>
    </sheetView>
  </sheetViews>
  <sheetFormatPr defaultColWidth="11.453125" defaultRowHeight="12.5" x14ac:dyDescent="0.25"/>
  <cols>
    <col min="1" max="25" width="7.6328125" style="1" customWidth="1"/>
    <col min="26" max="16384" width="11.453125" style="1"/>
  </cols>
  <sheetData>
    <row r="1" spans="1:19" ht="13" x14ac:dyDescent="0.3">
      <c r="A1" s="39" t="s">
        <v>38</v>
      </c>
    </row>
    <row r="2" spans="1:19" ht="13" x14ac:dyDescent="0.3">
      <c r="A2" s="1" t="s">
        <v>40</v>
      </c>
    </row>
    <row r="3" spans="1:19" x14ac:dyDescent="0.25">
      <c r="A3" s="1" t="s">
        <v>41</v>
      </c>
    </row>
    <row r="4" spans="1:19" ht="13" x14ac:dyDescent="0.3">
      <c r="A4" s="38" t="s">
        <v>83</v>
      </c>
    </row>
    <row r="5" spans="1:19" ht="13" thickBot="1" x14ac:dyDescent="0.3">
      <c r="A5" s="1" t="s">
        <v>58</v>
      </c>
    </row>
    <row r="6" spans="1:19" ht="71.5" customHeight="1" thickBot="1" x14ac:dyDescent="0.7">
      <c r="A6" s="224" t="s">
        <v>84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6"/>
      <c r="S6" s="37"/>
    </row>
    <row r="7" spans="1:19" ht="23.25" customHeight="1" x14ac:dyDescent="0.25">
      <c r="B7" s="41"/>
      <c r="C7" s="41"/>
      <c r="D7" s="41"/>
      <c r="E7" s="228" t="s">
        <v>85</v>
      </c>
      <c r="F7" s="228"/>
      <c r="G7" s="228"/>
      <c r="H7" s="228"/>
      <c r="I7" s="228"/>
      <c r="J7" s="41"/>
      <c r="K7" s="222"/>
      <c r="L7" s="223"/>
      <c r="M7" s="41"/>
      <c r="N7" s="41"/>
      <c r="O7" s="41"/>
      <c r="P7" s="41"/>
      <c r="Q7" s="41"/>
    </row>
    <row r="8" spans="1:19" s="2" customFormat="1" ht="18.75" customHeight="1" thickBot="1" x14ac:dyDescent="0.3">
      <c r="A8" s="41"/>
      <c r="B8" s="41"/>
      <c r="C8" s="41"/>
      <c r="D8" s="41"/>
      <c r="E8" s="229"/>
      <c r="F8" s="229"/>
      <c r="G8" s="229"/>
      <c r="H8" s="229"/>
      <c r="I8" s="229"/>
      <c r="J8" s="41"/>
      <c r="K8" s="41"/>
      <c r="L8" s="41"/>
      <c r="M8" s="41"/>
      <c r="N8" s="41"/>
      <c r="O8" s="41"/>
      <c r="P8" s="41"/>
      <c r="Q8" s="41"/>
    </row>
    <row r="9" spans="1:19" ht="18" thickBot="1" x14ac:dyDescent="0.4">
      <c r="A9" s="165" t="s">
        <v>0</v>
      </c>
      <c r="B9" s="166"/>
      <c r="C9" s="166"/>
      <c r="D9" s="166"/>
      <c r="E9" s="166"/>
      <c r="F9" s="166"/>
      <c r="G9" s="166"/>
      <c r="H9" s="167"/>
      <c r="J9" s="165" t="s">
        <v>15</v>
      </c>
      <c r="K9" s="166"/>
      <c r="L9" s="166"/>
      <c r="M9" s="166"/>
      <c r="N9" s="166"/>
      <c r="O9" s="166"/>
      <c r="P9" s="166"/>
      <c r="Q9" s="167"/>
    </row>
    <row r="10" spans="1:19" ht="14" x14ac:dyDescent="0.25">
      <c r="A10" s="25" t="s">
        <v>1</v>
      </c>
      <c r="B10" s="5" t="s">
        <v>25</v>
      </c>
      <c r="C10" s="5" t="s">
        <v>22</v>
      </c>
      <c r="D10" s="5" t="s">
        <v>23</v>
      </c>
      <c r="E10" s="5" t="s">
        <v>36</v>
      </c>
      <c r="F10" s="30" t="s">
        <v>37</v>
      </c>
      <c r="G10" s="30" t="s">
        <v>20</v>
      </c>
      <c r="H10" s="6" t="s">
        <v>21</v>
      </c>
      <c r="J10" s="25" t="s">
        <v>1</v>
      </c>
      <c r="K10" s="5" t="s">
        <v>25</v>
      </c>
      <c r="L10" s="5" t="s">
        <v>22</v>
      </c>
      <c r="M10" s="5" t="s">
        <v>23</v>
      </c>
      <c r="N10" s="5" t="s">
        <v>36</v>
      </c>
      <c r="O10" s="30" t="s">
        <v>37</v>
      </c>
      <c r="P10" s="30" t="s">
        <v>20</v>
      </c>
      <c r="Q10" s="6" t="s">
        <v>21</v>
      </c>
    </row>
    <row r="11" spans="1:19" ht="14.15" customHeight="1" x14ac:dyDescent="0.25">
      <c r="A11" s="11">
        <v>53</v>
      </c>
      <c r="B11" s="14">
        <f>C11-50</f>
        <v>145</v>
      </c>
      <c r="C11" s="14">
        <f>D11-50</f>
        <v>195</v>
      </c>
      <c r="D11" s="14">
        <v>245</v>
      </c>
      <c r="E11" s="14">
        <v>272.5</v>
      </c>
      <c r="F11" s="227">
        <v>320</v>
      </c>
      <c r="G11" s="31">
        <v>400</v>
      </c>
      <c r="H11" s="23">
        <v>410</v>
      </c>
      <c r="J11" s="11">
        <v>43</v>
      </c>
      <c r="K11" s="14">
        <v>80</v>
      </c>
      <c r="L11" s="14">
        <v>102.5</v>
      </c>
      <c r="M11" s="14">
        <v>125</v>
      </c>
      <c r="N11" s="14">
        <v>147.5</v>
      </c>
      <c r="O11" s="227">
        <v>180</v>
      </c>
      <c r="P11" s="33">
        <v>210</v>
      </c>
      <c r="Q11" s="23">
        <v>220</v>
      </c>
    </row>
    <row r="12" spans="1:19" ht="14.15" customHeight="1" x14ac:dyDescent="0.25">
      <c r="A12" s="11">
        <v>59</v>
      </c>
      <c r="B12" s="14">
        <f t="shared" ref="B12:B19" si="0">C12-50</f>
        <v>170</v>
      </c>
      <c r="C12" s="14">
        <f t="shared" ref="C12:C19" si="1">D12-70</f>
        <v>220</v>
      </c>
      <c r="D12" s="14">
        <v>290</v>
      </c>
      <c r="E12" s="14">
        <v>320</v>
      </c>
      <c r="F12" s="227">
        <v>365</v>
      </c>
      <c r="G12" s="31">
        <v>440</v>
      </c>
      <c r="H12" s="23">
        <v>460</v>
      </c>
      <c r="J12" s="11">
        <v>47</v>
      </c>
      <c r="K12" s="14">
        <v>100</v>
      </c>
      <c r="L12" s="14">
        <v>122.5</v>
      </c>
      <c r="M12" s="14">
        <v>145</v>
      </c>
      <c r="N12" s="14">
        <v>167.5</v>
      </c>
      <c r="O12" s="227">
        <v>200</v>
      </c>
      <c r="P12" s="33">
        <v>230</v>
      </c>
      <c r="Q12" s="23">
        <v>250</v>
      </c>
    </row>
    <row r="13" spans="1:19" ht="14.15" customHeight="1" x14ac:dyDescent="0.25">
      <c r="A13" s="11">
        <v>66</v>
      </c>
      <c r="B13" s="14">
        <f t="shared" si="0"/>
        <v>235</v>
      </c>
      <c r="C13" s="14">
        <f t="shared" si="1"/>
        <v>285</v>
      </c>
      <c r="D13" s="14">
        <v>355</v>
      </c>
      <c r="E13" s="14">
        <v>387.5</v>
      </c>
      <c r="F13" s="227">
        <v>455</v>
      </c>
      <c r="G13" s="31">
        <v>520</v>
      </c>
      <c r="H13" s="23">
        <v>550</v>
      </c>
      <c r="J13" s="11">
        <v>52</v>
      </c>
      <c r="K13" s="14">
        <v>110</v>
      </c>
      <c r="L13" s="14">
        <v>135</v>
      </c>
      <c r="M13" s="14">
        <v>160</v>
      </c>
      <c r="N13" s="14">
        <v>185</v>
      </c>
      <c r="O13" s="227">
        <v>230</v>
      </c>
      <c r="P13" s="33">
        <v>305</v>
      </c>
      <c r="Q13" s="23">
        <v>320</v>
      </c>
    </row>
    <row r="14" spans="1:19" ht="14.15" customHeight="1" x14ac:dyDescent="0.25">
      <c r="A14" s="11">
        <v>74</v>
      </c>
      <c r="B14" s="14">
        <f t="shared" si="0"/>
        <v>285</v>
      </c>
      <c r="C14" s="14">
        <f t="shared" si="1"/>
        <v>335</v>
      </c>
      <c r="D14" s="14">
        <v>405</v>
      </c>
      <c r="E14" s="14">
        <v>442.5</v>
      </c>
      <c r="F14" s="227">
        <v>505</v>
      </c>
      <c r="G14" s="31">
        <v>590</v>
      </c>
      <c r="H14" s="23">
        <v>610</v>
      </c>
      <c r="J14" s="11">
        <v>57</v>
      </c>
      <c r="K14" s="14">
        <v>120</v>
      </c>
      <c r="L14" s="14">
        <v>147.5</v>
      </c>
      <c r="M14" s="14">
        <v>175</v>
      </c>
      <c r="N14" s="14">
        <v>202.5</v>
      </c>
      <c r="O14" s="227">
        <v>245</v>
      </c>
      <c r="P14" s="33">
        <v>320</v>
      </c>
      <c r="Q14" s="23">
        <v>340</v>
      </c>
    </row>
    <row r="15" spans="1:19" ht="14.15" customHeight="1" x14ac:dyDescent="0.25">
      <c r="A15" s="11">
        <v>83</v>
      </c>
      <c r="B15" s="14">
        <f t="shared" si="0"/>
        <v>335</v>
      </c>
      <c r="C15" s="14">
        <f t="shared" si="1"/>
        <v>385</v>
      </c>
      <c r="D15" s="14">
        <v>455</v>
      </c>
      <c r="E15" s="14">
        <v>492.5</v>
      </c>
      <c r="F15" s="227">
        <v>535</v>
      </c>
      <c r="G15" s="31">
        <v>625</v>
      </c>
      <c r="H15" s="23">
        <v>640</v>
      </c>
      <c r="J15" s="11">
        <v>63</v>
      </c>
      <c r="K15" s="14">
        <v>125</v>
      </c>
      <c r="L15" s="14">
        <v>152.5</v>
      </c>
      <c r="M15" s="14">
        <v>180</v>
      </c>
      <c r="N15" s="14">
        <v>207.5</v>
      </c>
      <c r="O15" s="227">
        <v>285</v>
      </c>
      <c r="P15" s="33">
        <v>340</v>
      </c>
      <c r="Q15" s="23">
        <v>360</v>
      </c>
    </row>
    <row r="16" spans="1:19" ht="14.15" customHeight="1" x14ac:dyDescent="0.25">
      <c r="A16" s="11">
        <v>93</v>
      </c>
      <c r="B16" s="14">
        <f t="shared" si="0"/>
        <v>315</v>
      </c>
      <c r="C16" s="14">
        <f>D16-100</f>
        <v>365</v>
      </c>
      <c r="D16" s="14">
        <v>465</v>
      </c>
      <c r="E16" s="14">
        <v>502.5</v>
      </c>
      <c r="F16" s="227">
        <v>545</v>
      </c>
      <c r="G16" s="31">
        <v>640</v>
      </c>
      <c r="H16" s="23">
        <v>655</v>
      </c>
      <c r="J16" s="11">
        <v>69</v>
      </c>
      <c r="K16" s="14">
        <v>140</v>
      </c>
      <c r="L16" s="14">
        <v>167.5</v>
      </c>
      <c r="M16" s="14">
        <v>195</v>
      </c>
      <c r="N16" s="14">
        <v>222.5</v>
      </c>
      <c r="O16" s="227">
        <v>300</v>
      </c>
      <c r="P16" s="33">
        <v>360</v>
      </c>
      <c r="Q16" s="23">
        <v>370</v>
      </c>
    </row>
    <row r="17" spans="1:17" ht="14.15" customHeight="1" x14ac:dyDescent="0.25">
      <c r="A17" s="11">
        <v>105</v>
      </c>
      <c r="B17" s="14">
        <f t="shared" si="0"/>
        <v>325</v>
      </c>
      <c r="C17" s="14">
        <f t="shared" ref="C17:C19" si="2">D17-100</f>
        <v>375</v>
      </c>
      <c r="D17" s="14">
        <v>475</v>
      </c>
      <c r="E17" s="14">
        <v>512.5</v>
      </c>
      <c r="F17" s="227">
        <v>560</v>
      </c>
      <c r="G17" s="31">
        <v>650</v>
      </c>
      <c r="H17" s="23">
        <v>665</v>
      </c>
      <c r="J17" s="11">
        <v>76</v>
      </c>
      <c r="K17" s="14">
        <v>160</v>
      </c>
      <c r="L17" s="14">
        <v>187.5</v>
      </c>
      <c r="M17" s="14">
        <v>215</v>
      </c>
      <c r="N17" s="14">
        <v>242.5</v>
      </c>
      <c r="O17" s="227">
        <v>310</v>
      </c>
      <c r="P17" s="31">
        <v>375</v>
      </c>
      <c r="Q17" s="23">
        <v>385</v>
      </c>
    </row>
    <row r="18" spans="1:17" ht="14.15" customHeight="1" x14ac:dyDescent="0.25">
      <c r="A18" s="11">
        <v>120</v>
      </c>
      <c r="B18" s="14">
        <f t="shared" si="0"/>
        <v>335</v>
      </c>
      <c r="C18" s="14">
        <f t="shared" si="2"/>
        <v>385</v>
      </c>
      <c r="D18" s="14">
        <v>485</v>
      </c>
      <c r="E18" s="14">
        <v>522.5</v>
      </c>
      <c r="F18" s="227">
        <v>580</v>
      </c>
      <c r="G18" s="31">
        <v>665</v>
      </c>
      <c r="H18" s="23">
        <v>685</v>
      </c>
      <c r="J18" s="11">
        <v>84</v>
      </c>
      <c r="K18" s="14">
        <v>175</v>
      </c>
      <c r="L18" s="14">
        <v>202.5</v>
      </c>
      <c r="M18" s="14">
        <v>230</v>
      </c>
      <c r="N18" s="14">
        <v>257.5</v>
      </c>
      <c r="O18" s="227">
        <v>315</v>
      </c>
      <c r="P18" s="31">
        <v>380</v>
      </c>
      <c r="Q18" s="23">
        <v>390</v>
      </c>
    </row>
    <row r="19" spans="1:17" ht="14.15" customHeight="1" thickBot="1" x14ac:dyDescent="0.3">
      <c r="A19" s="15" t="s">
        <v>3</v>
      </c>
      <c r="B19" s="14">
        <f t="shared" si="0"/>
        <v>355</v>
      </c>
      <c r="C19" s="14">
        <f t="shared" si="2"/>
        <v>405</v>
      </c>
      <c r="D19" s="14">
        <v>505</v>
      </c>
      <c r="E19" s="14">
        <v>542.5</v>
      </c>
      <c r="F19" s="227">
        <v>590</v>
      </c>
      <c r="G19" s="32">
        <v>675</v>
      </c>
      <c r="H19" s="24">
        <v>700</v>
      </c>
      <c r="J19" s="34" t="s">
        <v>2</v>
      </c>
      <c r="K19" s="14">
        <v>190</v>
      </c>
      <c r="L19" s="14">
        <v>217.5</v>
      </c>
      <c r="M19" s="14">
        <v>245</v>
      </c>
      <c r="N19" s="14">
        <v>272.5</v>
      </c>
      <c r="O19" s="227">
        <v>320</v>
      </c>
      <c r="P19" s="35">
        <v>385</v>
      </c>
      <c r="Q19" s="36">
        <v>400</v>
      </c>
    </row>
    <row r="20" spans="1:17" ht="14.5" thickBot="1" x14ac:dyDescent="0.35">
      <c r="A20" s="9"/>
      <c r="B20" s="9"/>
      <c r="C20" s="9"/>
      <c r="D20" s="9"/>
      <c r="E20" s="9"/>
      <c r="F20" s="9"/>
      <c r="G20" s="28"/>
      <c r="H20" s="28"/>
      <c r="I20" s="27"/>
      <c r="J20" s="9"/>
      <c r="K20" s="40"/>
      <c r="L20" s="9"/>
      <c r="M20" s="9"/>
    </row>
    <row r="21" spans="1:17" ht="18" thickBot="1" x14ac:dyDescent="0.4">
      <c r="A21" s="165" t="s">
        <v>4</v>
      </c>
      <c r="B21" s="166"/>
      <c r="C21" s="166"/>
      <c r="D21" s="166"/>
      <c r="E21" s="166"/>
      <c r="F21" s="166"/>
      <c r="G21" s="166"/>
      <c r="H21" s="167"/>
      <c r="J21" s="165" t="s">
        <v>5</v>
      </c>
      <c r="K21" s="166"/>
      <c r="L21" s="166"/>
      <c r="M21" s="166"/>
      <c r="N21" s="166"/>
      <c r="O21" s="166"/>
      <c r="P21" s="166"/>
      <c r="Q21" s="167"/>
    </row>
    <row r="22" spans="1:17" ht="14.5" thickBot="1" x14ac:dyDescent="0.3">
      <c r="A22" s="160" t="s">
        <v>1</v>
      </c>
      <c r="B22" s="214" t="s">
        <v>25</v>
      </c>
      <c r="C22" s="215" t="s">
        <v>22</v>
      </c>
      <c r="D22" s="215" t="s">
        <v>23</v>
      </c>
      <c r="E22" s="215" t="s">
        <v>36</v>
      </c>
      <c r="F22" s="216" t="s">
        <v>37</v>
      </c>
      <c r="G22" s="216" t="s">
        <v>20</v>
      </c>
      <c r="H22" s="217" t="s">
        <v>21</v>
      </c>
      <c r="J22" s="160" t="s">
        <v>1</v>
      </c>
      <c r="K22" s="214" t="s">
        <v>25</v>
      </c>
      <c r="L22" s="215" t="s">
        <v>22</v>
      </c>
      <c r="M22" s="215" t="s">
        <v>23</v>
      </c>
      <c r="N22" s="215" t="s">
        <v>36</v>
      </c>
      <c r="O22" s="216" t="s">
        <v>37</v>
      </c>
      <c r="P22" s="216" t="s">
        <v>20</v>
      </c>
      <c r="Q22" s="217" t="s">
        <v>21</v>
      </c>
    </row>
    <row r="23" spans="1:17" ht="14.15" customHeight="1" x14ac:dyDescent="0.25">
      <c r="A23" s="11">
        <v>53</v>
      </c>
      <c r="B23" s="218">
        <f>C23-50</f>
        <v>200</v>
      </c>
      <c r="C23" s="218">
        <f>D23-50</f>
        <v>250</v>
      </c>
      <c r="D23" s="218">
        <v>300</v>
      </c>
      <c r="E23" s="218">
        <v>362.5</v>
      </c>
      <c r="F23" s="227">
        <v>400</v>
      </c>
      <c r="G23" s="221">
        <v>420</v>
      </c>
      <c r="H23" s="220">
        <v>450</v>
      </c>
      <c r="J23" s="11">
        <v>43</v>
      </c>
      <c r="K23" s="218">
        <f>L23-20</f>
        <v>125</v>
      </c>
      <c r="L23" s="218">
        <f>M23-20</f>
        <v>145</v>
      </c>
      <c r="M23" s="218">
        <v>165</v>
      </c>
      <c r="N23" s="218">
        <v>187.5</v>
      </c>
      <c r="O23" s="227">
        <v>225</v>
      </c>
      <c r="P23" s="219">
        <v>240</v>
      </c>
      <c r="Q23" s="220">
        <v>250</v>
      </c>
    </row>
    <row r="24" spans="1:17" ht="14.15" customHeight="1" x14ac:dyDescent="0.25">
      <c r="A24" s="11">
        <v>59</v>
      </c>
      <c r="B24" s="14">
        <f t="shared" ref="B24:B31" si="3">C24-50</f>
        <v>215</v>
      </c>
      <c r="C24" s="14">
        <f t="shared" ref="C24:C31" si="4">D24-70</f>
        <v>265</v>
      </c>
      <c r="D24" s="14">
        <f>D35-30</f>
        <v>335</v>
      </c>
      <c r="E24" s="14">
        <v>420</v>
      </c>
      <c r="F24" s="227">
        <v>465</v>
      </c>
      <c r="G24" s="31">
        <v>490</v>
      </c>
      <c r="H24" s="23">
        <v>520</v>
      </c>
      <c r="J24" s="11">
        <v>47</v>
      </c>
      <c r="K24" s="14">
        <f>L24-20</f>
        <v>140</v>
      </c>
      <c r="L24" s="14">
        <f t="shared" ref="L24:L26" si="5">M24-20</f>
        <v>160</v>
      </c>
      <c r="M24" s="14">
        <f>M35-30</f>
        <v>180</v>
      </c>
      <c r="N24" s="14">
        <v>207.5</v>
      </c>
      <c r="O24" s="227">
        <v>275</v>
      </c>
      <c r="P24" s="31">
        <v>290</v>
      </c>
      <c r="Q24" s="23">
        <v>310</v>
      </c>
    </row>
    <row r="25" spans="1:17" ht="14.15" customHeight="1" x14ac:dyDescent="0.25">
      <c r="A25" s="11">
        <v>66</v>
      </c>
      <c r="B25" s="14">
        <f t="shared" si="3"/>
        <v>295</v>
      </c>
      <c r="C25" s="14">
        <f t="shared" si="4"/>
        <v>345</v>
      </c>
      <c r="D25" s="14">
        <f t="shared" ref="D25:D31" si="6">D36-30</f>
        <v>415</v>
      </c>
      <c r="E25" s="14">
        <v>497.5</v>
      </c>
      <c r="F25" s="227">
        <v>552.5</v>
      </c>
      <c r="G25" s="31">
        <v>590</v>
      </c>
      <c r="H25" s="23">
        <v>610</v>
      </c>
      <c r="J25" s="11">
        <v>52</v>
      </c>
      <c r="K25" s="14">
        <f>L25-20</f>
        <v>190</v>
      </c>
      <c r="L25" s="14">
        <f t="shared" si="5"/>
        <v>210</v>
      </c>
      <c r="M25" s="14">
        <f t="shared" ref="M25:M31" si="7">M36-30</f>
        <v>230</v>
      </c>
      <c r="N25" s="14">
        <v>255</v>
      </c>
      <c r="O25" s="227">
        <v>325</v>
      </c>
      <c r="P25" s="31">
        <v>340</v>
      </c>
      <c r="Q25" s="23">
        <v>360</v>
      </c>
    </row>
    <row r="26" spans="1:17" ht="14.15" customHeight="1" x14ac:dyDescent="0.25">
      <c r="A26" s="11">
        <v>74</v>
      </c>
      <c r="B26" s="14">
        <f t="shared" si="3"/>
        <v>360</v>
      </c>
      <c r="C26" s="14">
        <f t="shared" si="4"/>
        <v>410</v>
      </c>
      <c r="D26" s="14">
        <f t="shared" si="6"/>
        <v>480</v>
      </c>
      <c r="E26" s="14">
        <v>562.5</v>
      </c>
      <c r="F26" s="227">
        <v>630</v>
      </c>
      <c r="G26" s="31">
        <v>660</v>
      </c>
      <c r="H26" s="23">
        <v>690</v>
      </c>
      <c r="J26" s="11">
        <v>57</v>
      </c>
      <c r="K26" s="14">
        <f>L26-30</f>
        <v>200</v>
      </c>
      <c r="L26" s="14">
        <f>M26-30</f>
        <v>230</v>
      </c>
      <c r="M26" s="14">
        <f t="shared" si="7"/>
        <v>260</v>
      </c>
      <c r="N26" s="14">
        <v>302.5</v>
      </c>
      <c r="O26" s="227">
        <v>347.5</v>
      </c>
      <c r="P26" s="31">
        <v>390</v>
      </c>
      <c r="Q26" s="23">
        <v>410</v>
      </c>
    </row>
    <row r="27" spans="1:17" ht="14.15" customHeight="1" x14ac:dyDescent="0.25">
      <c r="A27" s="11">
        <v>83</v>
      </c>
      <c r="B27" s="14">
        <f t="shared" si="3"/>
        <v>410</v>
      </c>
      <c r="C27" s="14">
        <f t="shared" si="4"/>
        <v>460</v>
      </c>
      <c r="D27" s="14">
        <f t="shared" si="6"/>
        <v>530</v>
      </c>
      <c r="E27" s="14">
        <v>602.5</v>
      </c>
      <c r="F27" s="227">
        <v>665</v>
      </c>
      <c r="G27" s="31">
        <v>710</v>
      </c>
      <c r="H27" s="23">
        <v>730</v>
      </c>
      <c r="J27" s="11">
        <v>63</v>
      </c>
      <c r="K27" s="14">
        <f t="shared" ref="K27:K31" si="8">L27-30</f>
        <v>220</v>
      </c>
      <c r="L27" s="14">
        <f t="shared" ref="L24:L31" si="9">M27-30</f>
        <v>250</v>
      </c>
      <c r="M27" s="14">
        <f t="shared" si="7"/>
        <v>280</v>
      </c>
      <c r="N27" s="14">
        <v>322.5</v>
      </c>
      <c r="O27" s="227">
        <v>375</v>
      </c>
      <c r="P27" s="31">
        <v>430</v>
      </c>
      <c r="Q27" s="23">
        <v>450</v>
      </c>
    </row>
    <row r="28" spans="1:17" ht="14.15" customHeight="1" x14ac:dyDescent="0.25">
      <c r="A28" s="11">
        <v>93</v>
      </c>
      <c r="B28" s="14">
        <f t="shared" si="3"/>
        <v>397.5</v>
      </c>
      <c r="C28" s="14">
        <f>D28-100</f>
        <v>447.5</v>
      </c>
      <c r="D28" s="14">
        <f t="shared" si="6"/>
        <v>547.5</v>
      </c>
      <c r="E28" s="14">
        <v>627.5</v>
      </c>
      <c r="F28" s="227">
        <v>677.5</v>
      </c>
      <c r="G28" s="31">
        <v>740</v>
      </c>
      <c r="H28" s="23">
        <v>780</v>
      </c>
      <c r="J28" s="11">
        <v>69</v>
      </c>
      <c r="K28" s="14">
        <f t="shared" si="8"/>
        <v>230</v>
      </c>
      <c r="L28" s="14">
        <f t="shared" si="9"/>
        <v>260</v>
      </c>
      <c r="M28" s="14">
        <f t="shared" si="7"/>
        <v>290</v>
      </c>
      <c r="N28" s="14">
        <v>332.5</v>
      </c>
      <c r="O28" s="227">
        <v>380</v>
      </c>
      <c r="P28" s="31">
        <v>440</v>
      </c>
      <c r="Q28" s="23">
        <v>460</v>
      </c>
    </row>
    <row r="29" spans="1:17" ht="14.15" customHeight="1" x14ac:dyDescent="0.25">
      <c r="A29" s="11">
        <v>105</v>
      </c>
      <c r="B29" s="14">
        <f t="shared" si="3"/>
        <v>420</v>
      </c>
      <c r="C29" s="14">
        <f>D29-100</f>
        <v>470</v>
      </c>
      <c r="D29" s="14">
        <f>D40-30</f>
        <v>570</v>
      </c>
      <c r="E29" s="14">
        <v>642.5</v>
      </c>
      <c r="F29" s="227">
        <v>700</v>
      </c>
      <c r="G29" s="31">
        <v>780</v>
      </c>
      <c r="H29" s="23">
        <v>800</v>
      </c>
      <c r="J29" s="11">
        <v>76</v>
      </c>
      <c r="K29" s="14">
        <f t="shared" si="8"/>
        <v>235</v>
      </c>
      <c r="L29" s="14">
        <f t="shared" si="9"/>
        <v>265</v>
      </c>
      <c r="M29" s="14">
        <f t="shared" si="7"/>
        <v>295</v>
      </c>
      <c r="N29" s="14">
        <v>342.5</v>
      </c>
      <c r="O29" s="227">
        <v>392.5</v>
      </c>
      <c r="P29" s="31">
        <v>450</v>
      </c>
      <c r="Q29" s="23">
        <v>470</v>
      </c>
    </row>
    <row r="30" spans="1:17" ht="14.15" customHeight="1" x14ac:dyDescent="0.25">
      <c r="A30" s="11">
        <v>120</v>
      </c>
      <c r="B30" s="14">
        <f t="shared" si="3"/>
        <v>427.5</v>
      </c>
      <c r="C30" s="14">
        <f>D30-100</f>
        <v>477.5</v>
      </c>
      <c r="D30" s="14">
        <f t="shared" si="6"/>
        <v>577.5</v>
      </c>
      <c r="E30" s="14">
        <v>652.5</v>
      </c>
      <c r="F30" s="227">
        <v>715</v>
      </c>
      <c r="G30" s="31">
        <v>800</v>
      </c>
      <c r="H30" s="23">
        <v>840</v>
      </c>
      <c r="J30" s="11">
        <v>84</v>
      </c>
      <c r="K30" s="14">
        <f t="shared" si="8"/>
        <v>245</v>
      </c>
      <c r="L30" s="14">
        <f t="shared" si="9"/>
        <v>275</v>
      </c>
      <c r="M30" s="14">
        <f t="shared" si="7"/>
        <v>305</v>
      </c>
      <c r="N30" s="14">
        <v>352.5</v>
      </c>
      <c r="O30" s="227">
        <v>410</v>
      </c>
      <c r="P30" s="31">
        <v>470</v>
      </c>
      <c r="Q30" s="23">
        <v>480</v>
      </c>
    </row>
    <row r="31" spans="1:17" ht="14.15" customHeight="1" thickBot="1" x14ac:dyDescent="0.3">
      <c r="A31" s="15" t="s">
        <v>6</v>
      </c>
      <c r="B31" s="14">
        <f t="shared" si="3"/>
        <v>440</v>
      </c>
      <c r="C31" s="14">
        <f>D31-100</f>
        <v>490</v>
      </c>
      <c r="D31" s="14">
        <f t="shared" si="6"/>
        <v>590</v>
      </c>
      <c r="E31" s="14">
        <v>662.5</v>
      </c>
      <c r="F31" s="227">
        <v>730</v>
      </c>
      <c r="G31" s="32">
        <v>840</v>
      </c>
      <c r="H31" s="24">
        <v>850</v>
      </c>
      <c r="J31" s="34" t="s">
        <v>2</v>
      </c>
      <c r="K31" s="14">
        <f t="shared" si="8"/>
        <v>250</v>
      </c>
      <c r="L31" s="14">
        <f t="shared" si="9"/>
        <v>280</v>
      </c>
      <c r="M31" s="14">
        <f t="shared" si="7"/>
        <v>310</v>
      </c>
      <c r="N31" s="14">
        <v>357.5</v>
      </c>
      <c r="O31" s="227">
        <v>420</v>
      </c>
      <c r="P31" s="35">
        <v>475</v>
      </c>
      <c r="Q31" s="36">
        <v>490</v>
      </c>
    </row>
    <row r="32" spans="1:17" ht="13.5" thickBot="1" x14ac:dyDescent="0.35">
      <c r="A32" s="9"/>
      <c r="B32" s="9"/>
      <c r="C32" s="9"/>
      <c r="D32" s="9"/>
      <c r="E32" s="9"/>
      <c r="F32" s="9"/>
      <c r="G32" s="28"/>
      <c r="H32" s="28"/>
      <c r="I32" s="9"/>
      <c r="J32" s="38"/>
    </row>
    <row r="33" spans="1:25" ht="18" thickBot="1" x14ac:dyDescent="0.4">
      <c r="A33" s="165" t="s">
        <v>16</v>
      </c>
      <c r="B33" s="166"/>
      <c r="C33" s="166"/>
      <c r="D33" s="166"/>
      <c r="E33" s="166"/>
      <c r="F33" s="166"/>
      <c r="G33" s="166"/>
      <c r="H33" s="167"/>
      <c r="J33" s="165" t="s">
        <v>17</v>
      </c>
      <c r="K33" s="166"/>
      <c r="L33" s="166"/>
      <c r="M33" s="166"/>
      <c r="N33" s="166"/>
      <c r="O33" s="166"/>
      <c r="P33" s="166"/>
      <c r="Q33" s="167"/>
    </row>
    <row r="34" spans="1:25" ht="14.5" thickBot="1" x14ac:dyDescent="0.3">
      <c r="A34" s="160" t="s">
        <v>1</v>
      </c>
      <c r="B34" s="214" t="s">
        <v>25</v>
      </c>
      <c r="C34" s="215" t="s">
        <v>22</v>
      </c>
      <c r="D34" s="215" t="s">
        <v>23</v>
      </c>
      <c r="E34" s="215" t="s">
        <v>36</v>
      </c>
      <c r="F34" s="216" t="s">
        <v>37</v>
      </c>
      <c r="G34" s="216" t="s">
        <v>20</v>
      </c>
      <c r="H34" s="217" t="s">
        <v>21</v>
      </c>
      <c r="J34" s="160" t="s">
        <v>1</v>
      </c>
      <c r="K34" s="214" t="s">
        <v>25</v>
      </c>
      <c r="L34" s="215" t="s">
        <v>22</v>
      </c>
      <c r="M34" s="215" t="s">
        <v>23</v>
      </c>
      <c r="N34" s="215" t="s">
        <v>36</v>
      </c>
      <c r="O34" s="216" t="s">
        <v>37</v>
      </c>
      <c r="P34" s="216" t="s">
        <v>20</v>
      </c>
      <c r="Q34" s="217" t="s">
        <v>21</v>
      </c>
    </row>
    <row r="35" spans="1:25" ht="14.15" customHeight="1" x14ac:dyDescent="0.25">
      <c r="A35" s="11">
        <v>59</v>
      </c>
      <c r="B35" s="218">
        <f>C35-50</f>
        <v>250</v>
      </c>
      <c r="C35" s="218">
        <v>300</v>
      </c>
      <c r="D35" s="218">
        <v>365</v>
      </c>
      <c r="E35" s="218">
        <v>430</v>
      </c>
      <c r="F35" s="218">
        <v>470</v>
      </c>
      <c r="G35" s="221">
        <v>530</v>
      </c>
      <c r="H35" s="220">
        <v>550</v>
      </c>
      <c r="J35" s="161">
        <v>47</v>
      </c>
      <c r="K35" s="49">
        <f>L35-20</f>
        <v>160</v>
      </c>
      <c r="L35" s="50">
        <f>M35-30</f>
        <v>180</v>
      </c>
      <c r="M35" s="50">
        <f>N35-50</f>
        <v>210</v>
      </c>
      <c r="N35" s="50">
        <v>260</v>
      </c>
      <c r="O35" s="50">
        <v>282.5</v>
      </c>
      <c r="P35" s="213">
        <v>345</v>
      </c>
      <c r="Q35" s="52">
        <v>360</v>
      </c>
    </row>
    <row r="36" spans="1:25" ht="14.15" customHeight="1" x14ac:dyDescent="0.25">
      <c r="A36" s="11">
        <v>66</v>
      </c>
      <c r="B36" s="14">
        <f t="shared" ref="B35:B42" si="10">C36-50</f>
        <v>317.5</v>
      </c>
      <c r="C36" s="14">
        <v>367.5</v>
      </c>
      <c r="D36" s="14">
        <v>445</v>
      </c>
      <c r="E36" s="14">
        <v>530</v>
      </c>
      <c r="F36" s="14">
        <v>570</v>
      </c>
      <c r="G36" s="31">
        <v>610</v>
      </c>
      <c r="H36" s="23">
        <v>630</v>
      </c>
      <c r="J36" s="161">
        <v>52</v>
      </c>
      <c r="K36" s="53">
        <f>L36-20</f>
        <v>210</v>
      </c>
      <c r="L36" s="14">
        <f>M36-30</f>
        <v>230</v>
      </c>
      <c r="M36" s="14">
        <f t="shared" ref="M36:M42" si="11">N36-50</f>
        <v>260</v>
      </c>
      <c r="N36" s="14">
        <v>310</v>
      </c>
      <c r="O36" s="14">
        <v>340</v>
      </c>
      <c r="P36" s="14">
        <v>365</v>
      </c>
      <c r="Q36" s="23">
        <v>390</v>
      </c>
    </row>
    <row r="37" spans="1:25" ht="14.15" customHeight="1" x14ac:dyDescent="0.25">
      <c r="A37" s="11">
        <v>74</v>
      </c>
      <c r="B37" s="14">
        <f t="shared" si="10"/>
        <v>370</v>
      </c>
      <c r="C37" s="14">
        <v>420</v>
      </c>
      <c r="D37" s="14">
        <v>510</v>
      </c>
      <c r="E37" s="14">
        <v>610</v>
      </c>
      <c r="F37" s="14">
        <v>640</v>
      </c>
      <c r="G37" s="31">
        <v>700</v>
      </c>
      <c r="H37" s="23">
        <v>720</v>
      </c>
      <c r="J37" s="161">
        <v>57</v>
      </c>
      <c r="K37" s="53">
        <f>L37-30</f>
        <v>220</v>
      </c>
      <c r="L37" s="14">
        <f t="shared" ref="L36:L42" si="12">M37-40</f>
        <v>250</v>
      </c>
      <c r="M37" s="14">
        <f t="shared" si="11"/>
        <v>290</v>
      </c>
      <c r="N37" s="14">
        <v>340</v>
      </c>
      <c r="O37" s="14">
        <v>370</v>
      </c>
      <c r="P37" s="14">
        <v>415</v>
      </c>
      <c r="Q37" s="23">
        <v>430</v>
      </c>
    </row>
    <row r="38" spans="1:25" ht="14.15" customHeight="1" x14ac:dyDescent="0.25">
      <c r="A38" s="11">
        <v>83</v>
      </c>
      <c r="B38" s="14">
        <f t="shared" si="10"/>
        <v>412.5</v>
      </c>
      <c r="C38" s="14">
        <v>462.5</v>
      </c>
      <c r="D38" s="14">
        <v>560</v>
      </c>
      <c r="E38" s="14">
        <v>670</v>
      </c>
      <c r="F38" s="14">
        <v>700</v>
      </c>
      <c r="G38" s="31">
        <v>740</v>
      </c>
      <c r="H38" s="23">
        <v>760</v>
      </c>
      <c r="J38" s="161">
        <v>63</v>
      </c>
      <c r="K38" s="53">
        <f t="shared" ref="K38:K42" si="13">L38-30</f>
        <v>240</v>
      </c>
      <c r="L38" s="14">
        <f t="shared" si="12"/>
        <v>270</v>
      </c>
      <c r="M38" s="14">
        <f t="shared" si="11"/>
        <v>310</v>
      </c>
      <c r="N38" s="14">
        <v>360</v>
      </c>
      <c r="O38" s="14">
        <v>390</v>
      </c>
      <c r="P38" s="14">
        <v>455</v>
      </c>
      <c r="Q38" s="23">
        <v>465</v>
      </c>
    </row>
    <row r="39" spans="1:25" ht="14.15" customHeight="1" x14ac:dyDescent="0.25">
      <c r="A39" s="11">
        <v>93</v>
      </c>
      <c r="B39" s="14">
        <f t="shared" si="10"/>
        <v>425</v>
      </c>
      <c r="C39" s="14">
        <v>475</v>
      </c>
      <c r="D39" s="14">
        <v>577.5</v>
      </c>
      <c r="E39" s="14">
        <v>690</v>
      </c>
      <c r="F39" s="14">
        <v>725</v>
      </c>
      <c r="G39" s="31">
        <v>790</v>
      </c>
      <c r="H39" s="23">
        <v>800</v>
      </c>
      <c r="J39" s="161">
        <v>69</v>
      </c>
      <c r="K39" s="53">
        <f t="shared" si="13"/>
        <v>250</v>
      </c>
      <c r="L39" s="14">
        <f t="shared" si="12"/>
        <v>280</v>
      </c>
      <c r="M39" s="14">
        <f t="shared" si="11"/>
        <v>320</v>
      </c>
      <c r="N39" s="14">
        <v>370</v>
      </c>
      <c r="O39" s="14">
        <v>400</v>
      </c>
      <c r="P39" s="14">
        <v>480</v>
      </c>
      <c r="Q39" s="23">
        <v>495</v>
      </c>
    </row>
    <row r="40" spans="1:25" ht="14.15" customHeight="1" x14ac:dyDescent="0.25">
      <c r="A40" s="11">
        <v>105</v>
      </c>
      <c r="B40" s="14">
        <f t="shared" si="10"/>
        <v>442.5</v>
      </c>
      <c r="C40" s="14">
        <v>492.5</v>
      </c>
      <c r="D40" s="14">
        <v>600</v>
      </c>
      <c r="E40" s="14">
        <v>715</v>
      </c>
      <c r="F40" s="14">
        <v>740</v>
      </c>
      <c r="G40" s="31">
        <v>820</v>
      </c>
      <c r="H40" s="23">
        <v>850</v>
      </c>
      <c r="J40" s="161">
        <v>76</v>
      </c>
      <c r="K40" s="53">
        <f t="shared" si="13"/>
        <v>255</v>
      </c>
      <c r="L40" s="14">
        <f t="shared" si="12"/>
        <v>285</v>
      </c>
      <c r="M40" s="14">
        <f t="shared" si="11"/>
        <v>325</v>
      </c>
      <c r="N40" s="14">
        <v>375</v>
      </c>
      <c r="O40" s="14">
        <v>410</v>
      </c>
      <c r="P40" s="14">
        <v>495</v>
      </c>
      <c r="Q40" s="23">
        <v>510</v>
      </c>
    </row>
    <row r="41" spans="1:25" ht="14.15" customHeight="1" x14ac:dyDescent="0.25">
      <c r="A41" s="11">
        <v>120</v>
      </c>
      <c r="B41" s="14">
        <f t="shared" si="10"/>
        <v>450</v>
      </c>
      <c r="C41" s="14">
        <v>500</v>
      </c>
      <c r="D41" s="14">
        <v>607.5</v>
      </c>
      <c r="E41" s="14">
        <v>735</v>
      </c>
      <c r="F41" s="14">
        <v>765</v>
      </c>
      <c r="G41" s="31">
        <v>850</v>
      </c>
      <c r="H41" s="23">
        <v>860</v>
      </c>
      <c r="J41" s="161">
        <v>84</v>
      </c>
      <c r="K41" s="53">
        <f t="shared" si="13"/>
        <v>265</v>
      </c>
      <c r="L41" s="14">
        <f t="shared" si="12"/>
        <v>295</v>
      </c>
      <c r="M41" s="14">
        <f t="shared" si="11"/>
        <v>335</v>
      </c>
      <c r="N41" s="14">
        <v>385</v>
      </c>
      <c r="O41" s="14">
        <v>422.5</v>
      </c>
      <c r="P41" s="14">
        <v>500</v>
      </c>
      <c r="Q41" s="23">
        <v>520</v>
      </c>
    </row>
    <row r="42" spans="1:25" ht="14.15" customHeight="1" thickBot="1" x14ac:dyDescent="0.3">
      <c r="A42" s="15" t="s">
        <v>3</v>
      </c>
      <c r="B42" s="14">
        <f t="shared" si="10"/>
        <v>460</v>
      </c>
      <c r="C42" s="16">
        <v>510</v>
      </c>
      <c r="D42" s="16">
        <v>620</v>
      </c>
      <c r="E42" s="16">
        <v>780</v>
      </c>
      <c r="F42" s="16">
        <v>800</v>
      </c>
      <c r="G42" s="32">
        <v>875</v>
      </c>
      <c r="H42" s="24">
        <v>900</v>
      </c>
      <c r="J42" s="212" t="s">
        <v>24</v>
      </c>
      <c r="K42" s="54">
        <f t="shared" si="13"/>
        <v>270</v>
      </c>
      <c r="L42" s="16">
        <f t="shared" si="12"/>
        <v>300</v>
      </c>
      <c r="M42" s="16">
        <f t="shared" si="11"/>
        <v>340</v>
      </c>
      <c r="N42" s="16">
        <v>390</v>
      </c>
      <c r="O42" s="16">
        <v>427.5</v>
      </c>
      <c r="P42" s="16">
        <v>550</v>
      </c>
      <c r="Q42" s="24">
        <v>580</v>
      </c>
    </row>
    <row r="43" spans="1:25" ht="13.5" thickBot="1" x14ac:dyDescent="0.35">
      <c r="A43" s="9"/>
      <c r="B43" s="9"/>
      <c r="C43" s="9"/>
      <c r="D43" s="9"/>
      <c r="E43" s="9"/>
      <c r="F43" s="9"/>
      <c r="G43" s="28"/>
      <c r="H43" s="28"/>
      <c r="I43" s="9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ht="18" thickBot="1" x14ac:dyDescent="0.4">
      <c r="A44" s="165" t="s">
        <v>7</v>
      </c>
      <c r="B44" s="168"/>
      <c r="C44" s="168"/>
      <c r="D44" s="168"/>
      <c r="E44" s="168"/>
      <c r="F44" s="169"/>
      <c r="G44" s="26"/>
      <c r="H44" s="26"/>
      <c r="I44" s="27"/>
      <c r="J44" s="165" t="s">
        <v>8</v>
      </c>
      <c r="K44" s="166"/>
      <c r="L44" s="166"/>
      <c r="M44" s="166"/>
      <c r="N44" s="166"/>
      <c r="O44" s="167"/>
    </row>
    <row r="45" spans="1:25" ht="14" x14ac:dyDescent="0.25">
      <c r="A45" s="160" t="s">
        <v>1</v>
      </c>
      <c r="B45" s="57" t="s">
        <v>25</v>
      </c>
      <c r="C45" s="5" t="s">
        <v>22</v>
      </c>
      <c r="D45" s="5" t="s">
        <v>23</v>
      </c>
      <c r="E45" s="5" t="s">
        <v>36</v>
      </c>
      <c r="F45" s="6" t="s">
        <v>37</v>
      </c>
      <c r="G45" s="21"/>
      <c r="H45" s="21"/>
      <c r="I45" s="27"/>
      <c r="J45" s="25" t="s">
        <v>1</v>
      </c>
      <c r="K45" s="57" t="s">
        <v>25</v>
      </c>
      <c r="L45" s="5" t="s">
        <v>22</v>
      </c>
      <c r="M45" s="5" t="s">
        <v>23</v>
      </c>
      <c r="N45" s="5" t="s">
        <v>36</v>
      </c>
      <c r="O45" s="6" t="s">
        <v>37</v>
      </c>
    </row>
    <row r="46" spans="1:25" ht="14.15" customHeight="1" x14ac:dyDescent="0.25">
      <c r="A46" s="161">
        <v>59</v>
      </c>
      <c r="B46" s="53">
        <v>157.5</v>
      </c>
      <c r="C46" s="14">
        <v>220</v>
      </c>
      <c r="D46" s="14">
        <v>267.5</v>
      </c>
      <c r="E46" s="12">
        <v>290</v>
      </c>
      <c r="F46" s="13">
        <v>315</v>
      </c>
      <c r="G46" s="27"/>
      <c r="H46" s="27"/>
      <c r="I46" s="27"/>
      <c r="J46" s="11">
        <v>47</v>
      </c>
      <c r="K46" s="53">
        <v>102.5</v>
      </c>
      <c r="L46" s="14">
        <v>145</v>
      </c>
      <c r="M46" s="14">
        <v>177.5</v>
      </c>
      <c r="N46" s="12">
        <v>190</v>
      </c>
      <c r="O46" s="13">
        <v>205</v>
      </c>
    </row>
    <row r="47" spans="1:25" ht="14.15" customHeight="1" x14ac:dyDescent="0.25">
      <c r="A47" s="161">
        <v>66</v>
      </c>
      <c r="B47" s="53">
        <v>185</v>
      </c>
      <c r="C47" s="14">
        <v>260</v>
      </c>
      <c r="D47" s="14">
        <v>315</v>
      </c>
      <c r="E47" s="12">
        <v>347.5</v>
      </c>
      <c r="F47" s="13">
        <v>380</v>
      </c>
      <c r="G47" s="27"/>
      <c r="H47" s="27"/>
      <c r="I47" s="27"/>
      <c r="J47" s="11">
        <v>52</v>
      </c>
      <c r="K47" s="53">
        <v>112.5</v>
      </c>
      <c r="L47" s="14">
        <v>157.5</v>
      </c>
      <c r="M47" s="14">
        <v>192.5</v>
      </c>
      <c r="N47" s="12">
        <v>210</v>
      </c>
      <c r="O47" s="13">
        <v>225</v>
      </c>
    </row>
    <row r="48" spans="1:25" ht="14.15" customHeight="1" x14ac:dyDescent="0.25">
      <c r="A48" s="161">
        <v>74</v>
      </c>
      <c r="B48" s="53">
        <v>212.5</v>
      </c>
      <c r="C48" s="14">
        <v>300</v>
      </c>
      <c r="D48" s="14">
        <v>362.5</v>
      </c>
      <c r="E48" s="12">
        <v>395</v>
      </c>
      <c r="F48" s="13">
        <v>430</v>
      </c>
      <c r="G48" s="27"/>
      <c r="H48" s="27"/>
      <c r="I48" s="27"/>
      <c r="J48" s="11">
        <v>57</v>
      </c>
      <c r="K48" s="53">
        <v>120</v>
      </c>
      <c r="L48" s="14">
        <v>167.5</v>
      </c>
      <c r="M48" s="14">
        <v>205</v>
      </c>
      <c r="N48" s="12">
        <v>220</v>
      </c>
      <c r="O48" s="13">
        <v>242.5</v>
      </c>
    </row>
    <row r="49" spans="1:15" ht="14.15" customHeight="1" x14ac:dyDescent="0.25">
      <c r="A49" s="161">
        <v>83</v>
      </c>
      <c r="B49" s="53">
        <v>240</v>
      </c>
      <c r="C49" s="14">
        <v>335</v>
      </c>
      <c r="D49" s="14">
        <v>407.5</v>
      </c>
      <c r="E49" s="12">
        <v>452.5</v>
      </c>
      <c r="F49" s="13">
        <v>500</v>
      </c>
      <c r="G49" s="27"/>
      <c r="H49" s="27"/>
      <c r="I49" s="27"/>
      <c r="J49" s="11">
        <v>63</v>
      </c>
      <c r="K49" s="53">
        <v>125</v>
      </c>
      <c r="L49" s="14">
        <v>172.5</v>
      </c>
      <c r="M49" s="14">
        <v>210</v>
      </c>
      <c r="N49" s="12">
        <v>225</v>
      </c>
      <c r="O49" s="13">
        <v>245</v>
      </c>
    </row>
    <row r="50" spans="1:15" ht="14.15" customHeight="1" x14ac:dyDescent="0.25">
      <c r="A50" s="161">
        <v>93</v>
      </c>
      <c r="B50" s="53">
        <v>265</v>
      </c>
      <c r="C50" s="14">
        <v>370</v>
      </c>
      <c r="D50" s="14">
        <v>450</v>
      </c>
      <c r="E50" s="12">
        <v>492.5</v>
      </c>
      <c r="F50" s="13">
        <v>535</v>
      </c>
      <c r="G50" s="27"/>
      <c r="H50" s="27"/>
      <c r="I50" s="27"/>
      <c r="J50" s="11">
        <v>69</v>
      </c>
      <c r="K50" s="53">
        <v>127.5</v>
      </c>
      <c r="L50" s="14">
        <v>180</v>
      </c>
      <c r="M50" s="14">
        <v>217.5</v>
      </c>
      <c r="N50" s="12">
        <v>240</v>
      </c>
      <c r="O50" s="13">
        <v>257.5</v>
      </c>
    </row>
    <row r="51" spans="1:15" ht="14.15" customHeight="1" x14ac:dyDescent="0.25">
      <c r="A51" s="161">
        <v>105</v>
      </c>
      <c r="B51" s="53">
        <v>280</v>
      </c>
      <c r="C51" s="14">
        <v>392.5</v>
      </c>
      <c r="D51" s="14">
        <v>475</v>
      </c>
      <c r="E51" s="12">
        <v>517.5</v>
      </c>
      <c r="F51" s="13">
        <v>560</v>
      </c>
      <c r="G51" s="27"/>
      <c r="H51" s="27"/>
      <c r="I51" s="27"/>
      <c r="J51" s="11">
        <v>76</v>
      </c>
      <c r="K51" s="53">
        <v>135</v>
      </c>
      <c r="L51" s="14">
        <v>190</v>
      </c>
      <c r="M51" s="14">
        <v>230</v>
      </c>
      <c r="N51" s="12">
        <v>250</v>
      </c>
      <c r="O51" s="13">
        <v>270</v>
      </c>
    </row>
    <row r="52" spans="1:15" ht="14.15" customHeight="1" x14ac:dyDescent="0.25">
      <c r="A52" s="161">
        <v>120</v>
      </c>
      <c r="B52" s="53">
        <v>302.5</v>
      </c>
      <c r="C52" s="14">
        <v>422.5</v>
      </c>
      <c r="D52" s="14">
        <v>515</v>
      </c>
      <c r="E52" s="12">
        <v>557.5</v>
      </c>
      <c r="F52" s="13">
        <v>600</v>
      </c>
      <c r="G52" s="27"/>
      <c r="H52" s="27"/>
      <c r="I52" s="27"/>
      <c r="J52" s="11">
        <v>84</v>
      </c>
      <c r="K52" s="53">
        <v>142.5</v>
      </c>
      <c r="L52" s="14">
        <v>200</v>
      </c>
      <c r="M52" s="14">
        <v>242.5</v>
      </c>
      <c r="N52" s="12">
        <v>260</v>
      </c>
      <c r="O52" s="13">
        <v>285</v>
      </c>
    </row>
    <row r="53" spans="1:15" ht="14.15" customHeight="1" thickBot="1" x14ac:dyDescent="0.3">
      <c r="A53" s="162" t="s">
        <v>3</v>
      </c>
      <c r="B53" s="54">
        <v>305</v>
      </c>
      <c r="C53" s="16">
        <v>427.5</v>
      </c>
      <c r="D53" s="16">
        <v>517.5</v>
      </c>
      <c r="E53" s="17">
        <v>560</v>
      </c>
      <c r="F53" s="18">
        <v>605</v>
      </c>
      <c r="G53" s="27"/>
      <c r="H53" s="27"/>
      <c r="I53" s="27"/>
      <c r="J53" s="15" t="s">
        <v>2</v>
      </c>
      <c r="K53" s="54">
        <v>150</v>
      </c>
      <c r="L53" s="16">
        <v>210</v>
      </c>
      <c r="M53" s="16">
        <v>255</v>
      </c>
      <c r="N53" s="17">
        <v>270</v>
      </c>
      <c r="O53" s="18">
        <v>300</v>
      </c>
    </row>
    <row r="54" spans="1:15" ht="14.5" thickBot="1" x14ac:dyDescent="0.35">
      <c r="A54" s="9"/>
      <c r="B54" s="9"/>
      <c r="C54" s="9"/>
      <c r="D54" s="9"/>
      <c r="E54" s="9"/>
      <c r="F54" s="9"/>
      <c r="G54" s="9"/>
      <c r="H54" s="9"/>
      <c r="I54" s="27"/>
      <c r="J54" s="9"/>
      <c r="K54" s="9"/>
      <c r="L54" s="9"/>
      <c r="M54" s="9"/>
      <c r="N54" s="22"/>
    </row>
    <row r="55" spans="1:15" ht="18" thickBot="1" x14ac:dyDescent="0.4">
      <c r="A55" s="165" t="s">
        <v>9</v>
      </c>
      <c r="B55" s="166"/>
      <c r="C55" s="166"/>
      <c r="D55" s="166"/>
      <c r="E55" s="166"/>
      <c r="F55" s="167"/>
      <c r="G55" s="9"/>
      <c r="H55" s="9"/>
      <c r="I55" s="27"/>
      <c r="J55" s="165" t="s">
        <v>10</v>
      </c>
      <c r="K55" s="166"/>
      <c r="L55" s="166"/>
      <c r="M55" s="166"/>
      <c r="N55" s="166"/>
      <c r="O55" s="167"/>
    </row>
    <row r="56" spans="1:15" ht="14" x14ac:dyDescent="0.25">
      <c r="A56" s="25" t="s">
        <v>1</v>
      </c>
      <c r="B56" s="57" t="s">
        <v>25</v>
      </c>
      <c r="C56" s="5" t="s">
        <v>22</v>
      </c>
      <c r="D56" s="5" t="s">
        <v>23</v>
      </c>
      <c r="E56" s="5" t="s">
        <v>36</v>
      </c>
      <c r="F56" s="6" t="s">
        <v>37</v>
      </c>
      <c r="G56" s="21"/>
      <c r="H56" s="21"/>
      <c r="I56" s="27"/>
      <c r="J56" s="25" t="s">
        <v>1</v>
      </c>
      <c r="K56" s="57" t="s">
        <v>25</v>
      </c>
      <c r="L56" s="5" t="s">
        <v>22</v>
      </c>
      <c r="M56" s="5" t="s">
        <v>23</v>
      </c>
      <c r="N56" s="5" t="s">
        <v>36</v>
      </c>
      <c r="O56" s="6" t="s">
        <v>37</v>
      </c>
    </row>
    <row r="57" spans="1:15" ht="14.15" customHeight="1" x14ac:dyDescent="0.25">
      <c r="A57" s="11">
        <v>59</v>
      </c>
      <c r="B57" s="53">
        <v>142.5</v>
      </c>
      <c r="C57" s="14">
        <v>197.5</v>
      </c>
      <c r="D57" s="14">
        <v>240</v>
      </c>
      <c r="E57" s="12">
        <v>270</v>
      </c>
      <c r="F57" s="13">
        <v>300</v>
      </c>
      <c r="G57" s="27"/>
      <c r="H57" s="27"/>
      <c r="I57" s="27"/>
      <c r="J57" s="11">
        <v>47</v>
      </c>
      <c r="K57" s="53">
        <v>92.5</v>
      </c>
      <c r="L57" s="14">
        <v>132.5</v>
      </c>
      <c r="M57" s="14">
        <v>160</v>
      </c>
      <c r="N57" s="12">
        <v>170</v>
      </c>
      <c r="O57" s="13">
        <v>185</v>
      </c>
    </row>
    <row r="58" spans="1:15" ht="14.15" customHeight="1" x14ac:dyDescent="0.25">
      <c r="A58" s="11">
        <v>66</v>
      </c>
      <c r="B58" s="53">
        <v>167.5</v>
      </c>
      <c r="C58" s="14">
        <v>235</v>
      </c>
      <c r="D58" s="14">
        <v>285</v>
      </c>
      <c r="E58" s="12">
        <v>312.5</v>
      </c>
      <c r="F58" s="13">
        <v>340</v>
      </c>
      <c r="G58" s="27"/>
      <c r="H58" s="27"/>
      <c r="I58" s="27"/>
      <c r="J58" s="11">
        <v>52</v>
      </c>
      <c r="K58" s="53">
        <v>102.5</v>
      </c>
      <c r="L58" s="14">
        <v>142.5</v>
      </c>
      <c r="M58" s="14">
        <v>172.5</v>
      </c>
      <c r="N58" s="12">
        <v>185</v>
      </c>
      <c r="O58" s="13">
        <v>202.5</v>
      </c>
    </row>
    <row r="59" spans="1:15" ht="14.15" customHeight="1" x14ac:dyDescent="0.25">
      <c r="A59" s="11">
        <v>74</v>
      </c>
      <c r="B59" s="53">
        <v>192.5</v>
      </c>
      <c r="C59" s="14">
        <v>270</v>
      </c>
      <c r="D59" s="14">
        <v>327.5</v>
      </c>
      <c r="E59" s="12">
        <v>362.5</v>
      </c>
      <c r="F59" s="13">
        <v>400</v>
      </c>
      <c r="G59" s="27"/>
      <c r="H59" s="27"/>
      <c r="I59" s="27"/>
      <c r="J59" s="11">
        <v>57</v>
      </c>
      <c r="K59" s="53">
        <v>107.5</v>
      </c>
      <c r="L59" s="14">
        <v>152.5</v>
      </c>
      <c r="M59" s="14">
        <v>185</v>
      </c>
      <c r="N59" s="12">
        <v>200</v>
      </c>
      <c r="O59" s="13">
        <v>217.5</v>
      </c>
    </row>
    <row r="60" spans="1:15" ht="14.15" customHeight="1" x14ac:dyDescent="0.25">
      <c r="A60" s="11">
        <v>83</v>
      </c>
      <c r="B60" s="53">
        <v>217.5</v>
      </c>
      <c r="C60" s="14">
        <v>302.5</v>
      </c>
      <c r="D60" s="14">
        <v>367.5</v>
      </c>
      <c r="E60" s="12">
        <v>400</v>
      </c>
      <c r="F60" s="13">
        <v>435</v>
      </c>
      <c r="G60" s="27"/>
      <c r="H60" s="27"/>
      <c r="I60" s="27"/>
      <c r="J60" s="11">
        <v>63</v>
      </c>
      <c r="K60" s="53">
        <v>112.5</v>
      </c>
      <c r="L60" s="14">
        <v>157.5</v>
      </c>
      <c r="M60" s="14">
        <v>190</v>
      </c>
      <c r="N60" s="12">
        <v>205</v>
      </c>
      <c r="O60" s="13">
        <v>222.5</v>
      </c>
    </row>
    <row r="61" spans="1:15" ht="14.15" customHeight="1" x14ac:dyDescent="0.25">
      <c r="A61" s="11">
        <v>93</v>
      </c>
      <c r="B61" s="53">
        <v>240</v>
      </c>
      <c r="C61" s="14">
        <v>335</v>
      </c>
      <c r="D61" s="14">
        <v>405</v>
      </c>
      <c r="E61" s="12">
        <v>440</v>
      </c>
      <c r="F61" s="13">
        <v>475</v>
      </c>
      <c r="G61" s="27"/>
      <c r="H61" s="27"/>
      <c r="I61" s="27"/>
      <c r="J61" s="11">
        <v>69</v>
      </c>
      <c r="K61" s="53">
        <v>117.5</v>
      </c>
      <c r="L61" s="14">
        <v>165</v>
      </c>
      <c r="M61" s="14">
        <v>200</v>
      </c>
      <c r="N61" s="12">
        <v>215</v>
      </c>
      <c r="O61" s="13">
        <v>235</v>
      </c>
    </row>
    <row r="62" spans="1:15" ht="14.15" customHeight="1" x14ac:dyDescent="0.25">
      <c r="A62" s="11">
        <v>105</v>
      </c>
      <c r="B62" s="53">
        <v>252.5</v>
      </c>
      <c r="C62" s="14">
        <v>352.5</v>
      </c>
      <c r="D62" s="14">
        <v>430</v>
      </c>
      <c r="E62" s="12">
        <v>465</v>
      </c>
      <c r="F62" s="13">
        <v>500</v>
      </c>
      <c r="G62" s="27"/>
      <c r="H62" s="27"/>
      <c r="I62" s="27"/>
      <c r="J62" s="11">
        <v>76</v>
      </c>
      <c r="K62" s="53">
        <v>122.5</v>
      </c>
      <c r="L62" s="14">
        <v>170</v>
      </c>
      <c r="M62" s="14">
        <v>207.5</v>
      </c>
      <c r="N62" s="12">
        <v>225</v>
      </c>
      <c r="O62" s="13">
        <v>245</v>
      </c>
    </row>
    <row r="63" spans="1:15" ht="14.15" customHeight="1" x14ac:dyDescent="0.25">
      <c r="A63" s="11">
        <v>120</v>
      </c>
      <c r="B63" s="53">
        <v>272.5</v>
      </c>
      <c r="C63" s="14">
        <v>380</v>
      </c>
      <c r="D63" s="14">
        <v>462.5</v>
      </c>
      <c r="E63" s="12">
        <v>500</v>
      </c>
      <c r="F63" s="13">
        <v>540</v>
      </c>
      <c r="G63" s="27"/>
      <c r="H63" s="27"/>
      <c r="I63" s="27"/>
      <c r="J63" s="11">
        <v>84</v>
      </c>
      <c r="K63" s="53">
        <v>130</v>
      </c>
      <c r="L63" s="14">
        <v>182.5</v>
      </c>
      <c r="M63" s="14">
        <v>220</v>
      </c>
      <c r="N63" s="12">
        <v>240</v>
      </c>
      <c r="O63" s="13">
        <v>260</v>
      </c>
    </row>
    <row r="64" spans="1:15" ht="14.15" customHeight="1" thickBot="1" x14ac:dyDescent="0.3">
      <c r="A64" s="15" t="s">
        <v>3</v>
      </c>
      <c r="B64" s="54">
        <v>292.5</v>
      </c>
      <c r="C64" s="16">
        <v>407.5</v>
      </c>
      <c r="D64" s="16">
        <v>495</v>
      </c>
      <c r="E64" s="17">
        <v>527.5</v>
      </c>
      <c r="F64" s="18">
        <v>560</v>
      </c>
      <c r="G64" s="27"/>
      <c r="H64" s="27"/>
      <c r="I64" s="27"/>
      <c r="J64" s="15" t="s">
        <v>2</v>
      </c>
      <c r="K64" s="54">
        <v>140</v>
      </c>
      <c r="L64" s="16">
        <v>195</v>
      </c>
      <c r="M64" s="16">
        <v>235</v>
      </c>
      <c r="N64" s="17">
        <v>255</v>
      </c>
      <c r="O64" s="18">
        <v>277.5</v>
      </c>
    </row>
    <row r="65" spans="1:15" ht="14.5" thickBot="1" x14ac:dyDescent="0.35">
      <c r="A65" s="9"/>
      <c r="B65" s="9"/>
      <c r="C65" s="9"/>
      <c r="D65" s="9"/>
      <c r="E65" s="9"/>
      <c r="F65" s="9"/>
      <c r="G65" s="9"/>
      <c r="H65" s="9"/>
      <c r="I65" s="27"/>
      <c r="J65" s="9"/>
      <c r="K65" s="9"/>
      <c r="L65" s="9"/>
      <c r="M65" s="9"/>
      <c r="N65" s="22"/>
    </row>
    <row r="66" spans="1:15" ht="18" thickBot="1" x14ac:dyDescent="0.4">
      <c r="A66" s="165" t="s">
        <v>11</v>
      </c>
      <c r="B66" s="166"/>
      <c r="C66" s="166"/>
      <c r="D66" s="166"/>
      <c r="E66" s="166"/>
      <c r="F66" s="167"/>
      <c r="G66" s="9"/>
      <c r="H66" s="9"/>
      <c r="I66" s="27"/>
      <c r="J66" s="165" t="s">
        <v>12</v>
      </c>
      <c r="K66" s="166"/>
      <c r="L66" s="166"/>
      <c r="M66" s="166"/>
      <c r="N66" s="166"/>
      <c r="O66" s="167"/>
    </row>
    <row r="67" spans="1:15" ht="14" x14ac:dyDescent="0.25">
      <c r="A67" s="25" t="s">
        <v>1</v>
      </c>
      <c r="B67" s="57" t="s">
        <v>25</v>
      </c>
      <c r="C67" s="5" t="s">
        <v>22</v>
      </c>
      <c r="D67" s="5" t="s">
        <v>23</v>
      </c>
      <c r="E67" s="5" t="s">
        <v>36</v>
      </c>
      <c r="F67" s="6" t="s">
        <v>37</v>
      </c>
      <c r="G67" s="21"/>
      <c r="H67" s="21"/>
      <c r="I67" s="27"/>
      <c r="J67" s="25" t="s">
        <v>1</v>
      </c>
      <c r="K67" s="57" t="s">
        <v>25</v>
      </c>
      <c r="L67" s="5" t="s">
        <v>22</v>
      </c>
      <c r="M67" s="5" t="s">
        <v>23</v>
      </c>
      <c r="N67" s="5" t="s">
        <v>36</v>
      </c>
      <c r="O67" s="6" t="s">
        <v>37</v>
      </c>
    </row>
    <row r="68" spans="1:15" ht="14.15" customHeight="1" x14ac:dyDescent="0.25">
      <c r="A68" s="11">
        <v>59</v>
      </c>
      <c r="B68" s="53">
        <v>127.5</v>
      </c>
      <c r="C68" s="14">
        <v>177.5</v>
      </c>
      <c r="D68" s="14">
        <v>215</v>
      </c>
      <c r="E68" s="12">
        <v>237.5</v>
      </c>
      <c r="F68" s="13">
        <v>260</v>
      </c>
      <c r="G68" s="27"/>
      <c r="H68" s="27"/>
      <c r="I68" s="27"/>
      <c r="J68" s="11">
        <v>47</v>
      </c>
      <c r="K68" s="53">
        <v>82.5</v>
      </c>
      <c r="L68" s="14">
        <v>115</v>
      </c>
      <c r="M68" s="14">
        <v>140</v>
      </c>
      <c r="N68" s="12">
        <v>152.5</v>
      </c>
      <c r="O68" s="13">
        <v>165</v>
      </c>
    </row>
    <row r="69" spans="1:15" ht="14.15" customHeight="1" x14ac:dyDescent="0.25">
      <c r="A69" s="11">
        <v>66</v>
      </c>
      <c r="B69" s="53">
        <v>150</v>
      </c>
      <c r="C69" s="14">
        <v>207.5</v>
      </c>
      <c r="D69" s="14">
        <v>252.5</v>
      </c>
      <c r="E69" s="12">
        <v>275</v>
      </c>
      <c r="F69" s="13">
        <v>300</v>
      </c>
      <c r="G69" s="27"/>
      <c r="H69" s="27"/>
      <c r="I69" s="27"/>
      <c r="J69" s="11">
        <v>52</v>
      </c>
      <c r="K69" s="53">
        <v>90</v>
      </c>
      <c r="L69" s="14">
        <v>125</v>
      </c>
      <c r="M69" s="14">
        <v>152.5</v>
      </c>
      <c r="N69" s="12">
        <v>165</v>
      </c>
      <c r="O69" s="13">
        <v>180</v>
      </c>
    </row>
    <row r="70" spans="1:15" ht="14.15" customHeight="1" x14ac:dyDescent="0.25">
      <c r="A70" s="11">
        <v>74</v>
      </c>
      <c r="B70" s="53">
        <v>170</v>
      </c>
      <c r="C70" s="14">
        <v>240</v>
      </c>
      <c r="D70" s="14">
        <v>290</v>
      </c>
      <c r="E70" s="12">
        <v>320</v>
      </c>
      <c r="F70" s="13">
        <v>350</v>
      </c>
      <c r="G70" s="27"/>
      <c r="H70" s="27"/>
      <c r="I70" s="27"/>
      <c r="J70" s="11">
        <v>57</v>
      </c>
      <c r="K70" s="53">
        <v>95</v>
      </c>
      <c r="L70" s="14">
        <v>132.5</v>
      </c>
      <c r="M70" s="14">
        <v>162.5</v>
      </c>
      <c r="N70" s="12">
        <v>177.5</v>
      </c>
      <c r="O70" s="13">
        <v>192.5</v>
      </c>
    </row>
    <row r="71" spans="1:15" ht="14.15" customHeight="1" x14ac:dyDescent="0.25">
      <c r="A71" s="11">
        <v>83</v>
      </c>
      <c r="B71" s="53">
        <v>192.5</v>
      </c>
      <c r="C71" s="14">
        <v>270</v>
      </c>
      <c r="D71" s="14">
        <v>327.5</v>
      </c>
      <c r="E71" s="12">
        <v>350</v>
      </c>
      <c r="F71" s="13">
        <v>375</v>
      </c>
      <c r="G71" s="27"/>
      <c r="H71" s="27"/>
      <c r="I71" s="27"/>
      <c r="J71" s="11">
        <v>63</v>
      </c>
      <c r="K71" s="53">
        <v>100</v>
      </c>
      <c r="L71" s="14">
        <v>140</v>
      </c>
      <c r="M71" s="14">
        <v>170</v>
      </c>
      <c r="N71" s="12">
        <v>182.5</v>
      </c>
      <c r="O71" s="13">
        <v>197.5</v>
      </c>
    </row>
    <row r="72" spans="1:15" ht="14.15" customHeight="1" x14ac:dyDescent="0.25">
      <c r="A72" s="11">
        <v>93</v>
      </c>
      <c r="B72" s="53">
        <v>212.5</v>
      </c>
      <c r="C72" s="14">
        <v>297.5</v>
      </c>
      <c r="D72" s="14">
        <v>362.5</v>
      </c>
      <c r="E72" s="12">
        <v>385</v>
      </c>
      <c r="F72" s="13">
        <v>410</v>
      </c>
      <c r="G72" s="27"/>
      <c r="H72" s="27"/>
      <c r="I72" s="27"/>
      <c r="J72" s="11">
        <v>69</v>
      </c>
      <c r="K72" s="53">
        <v>105</v>
      </c>
      <c r="L72" s="14">
        <v>145</v>
      </c>
      <c r="M72" s="14">
        <v>177.5</v>
      </c>
      <c r="N72" s="12">
        <v>192.5</v>
      </c>
      <c r="O72" s="13">
        <v>207.5</v>
      </c>
    </row>
    <row r="73" spans="1:15" ht="14.15" customHeight="1" x14ac:dyDescent="0.25">
      <c r="A73" s="11">
        <v>105</v>
      </c>
      <c r="B73" s="53">
        <v>222.5</v>
      </c>
      <c r="C73" s="14">
        <v>312.5</v>
      </c>
      <c r="D73" s="14">
        <v>380</v>
      </c>
      <c r="E73" s="12">
        <v>410</v>
      </c>
      <c r="F73" s="13">
        <v>440</v>
      </c>
      <c r="G73" s="27"/>
      <c r="H73" s="27"/>
      <c r="I73" s="27"/>
      <c r="J73" s="11">
        <v>76</v>
      </c>
      <c r="K73" s="53">
        <v>110</v>
      </c>
      <c r="L73" s="14">
        <v>152.5</v>
      </c>
      <c r="M73" s="14">
        <v>185</v>
      </c>
      <c r="N73" s="12">
        <v>200</v>
      </c>
      <c r="O73" s="13">
        <v>217.5</v>
      </c>
    </row>
    <row r="74" spans="1:15" ht="14.15" customHeight="1" x14ac:dyDescent="0.25">
      <c r="A74" s="11">
        <v>120</v>
      </c>
      <c r="B74" s="53">
        <v>242.5</v>
      </c>
      <c r="C74" s="14">
        <v>340</v>
      </c>
      <c r="D74" s="14">
        <v>412.5</v>
      </c>
      <c r="E74" s="12">
        <v>440</v>
      </c>
      <c r="F74" s="13">
        <v>470</v>
      </c>
      <c r="G74" s="27"/>
      <c r="H74" s="27"/>
      <c r="I74" s="27"/>
      <c r="J74" s="11">
        <v>84</v>
      </c>
      <c r="K74" s="53">
        <v>115</v>
      </c>
      <c r="L74" s="14">
        <v>160</v>
      </c>
      <c r="M74" s="14">
        <v>195</v>
      </c>
      <c r="N74" s="12">
        <v>212.5</v>
      </c>
      <c r="O74" s="13">
        <v>230</v>
      </c>
    </row>
    <row r="75" spans="1:15" ht="14.15" customHeight="1" thickBot="1" x14ac:dyDescent="0.3">
      <c r="A75" s="15" t="s">
        <v>3</v>
      </c>
      <c r="B75" s="54">
        <v>260</v>
      </c>
      <c r="C75" s="16">
        <v>362.5</v>
      </c>
      <c r="D75" s="16">
        <v>440</v>
      </c>
      <c r="E75" s="17">
        <v>470</v>
      </c>
      <c r="F75" s="18">
        <v>500</v>
      </c>
      <c r="G75" s="27"/>
      <c r="H75" s="27"/>
      <c r="I75" s="27"/>
      <c r="J75" s="15" t="s">
        <v>2</v>
      </c>
      <c r="K75" s="54">
        <v>125</v>
      </c>
      <c r="L75" s="16">
        <v>172.5</v>
      </c>
      <c r="M75" s="16">
        <v>210</v>
      </c>
      <c r="N75" s="17">
        <v>227.5</v>
      </c>
      <c r="O75" s="18">
        <v>247.5</v>
      </c>
    </row>
    <row r="76" spans="1:15" ht="14.5" thickBot="1" x14ac:dyDescent="0.35">
      <c r="A76" s="9"/>
      <c r="B76" s="9"/>
      <c r="C76" s="9"/>
      <c r="D76" s="9"/>
      <c r="E76" s="9"/>
      <c r="F76" s="9"/>
      <c r="G76" s="9"/>
      <c r="H76" s="9"/>
      <c r="I76" s="27"/>
      <c r="J76" s="9"/>
      <c r="K76" s="9"/>
      <c r="L76" s="9"/>
      <c r="M76" s="9"/>
      <c r="N76" s="22"/>
    </row>
    <row r="77" spans="1:15" ht="18" thickBot="1" x14ac:dyDescent="0.4">
      <c r="A77" s="165" t="s">
        <v>13</v>
      </c>
      <c r="B77" s="166"/>
      <c r="C77" s="166"/>
      <c r="D77" s="166"/>
      <c r="E77" s="166"/>
      <c r="F77" s="167"/>
      <c r="G77" s="9"/>
      <c r="H77" s="9"/>
      <c r="I77" s="27"/>
      <c r="J77" s="170" t="s">
        <v>14</v>
      </c>
      <c r="K77" s="168"/>
      <c r="L77" s="168"/>
      <c r="M77" s="168"/>
      <c r="N77" s="168"/>
      <c r="O77" s="169"/>
    </row>
    <row r="78" spans="1:15" ht="14.15" customHeight="1" x14ac:dyDescent="0.25">
      <c r="A78" s="25" t="s">
        <v>1</v>
      </c>
      <c r="B78" s="57" t="s">
        <v>25</v>
      </c>
      <c r="C78" s="5" t="s">
        <v>22</v>
      </c>
      <c r="D78" s="5" t="s">
        <v>23</v>
      </c>
      <c r="E78" s="5" t="s">
        <v>36</v>
      </c>
      <c r="F78" s="6" t="s">
        <v>37</v>
      </c>
      <c r="G78" s="21"/>
      <c r="H78" s="21"/>
      <c r="I78" s="27"/>
      <c r="J78" s="25" t="s">
        <v>1</v>
      </c>
      <c r="K78" s="57" t="s">
        <v>25</v>
      </c>
      <c r="L78" s="5" t="s">
        <v>22</v>
      </c>
      <c r="M78" s="5" t="s">
        <v>23</v>
      </c>
      <c r="N78" s="5" t="s">
        <v>36</v>
      </c>
      <c r="O78" s="6" t="s">
        <v>37</v>
      </c>
    </row>
    <row r="79" spans="1:15" ht="14.15" customHeight="1" x14ac:dyDescent="0.25">
      <c r="A79" s="11">
        <v>59</v>
      </c>
      <c r="B79" s="53">
        <v>95</v>
      </c>
      <c r="C79" s="14">
        <v>132.5</v>
      </c>
      <c r="D79" s="14">
        <v>162.5</v>
      </c>
      <c r="E79" s="12">
        <v>180</v>
      </c>
      <c r="F79" s="13">
        <v>200</v>
      </c>
      <c r="G79" s="27"/>
      <c r="H79" s="27"/>
      <c r="I79" s="27"/>
      <c r="J79" s="11">
        <v>47</v>
      </c>
      <c r="K79" s="53">
        <v>62.5</v>
      </c>
      <c r="L79" s="14">
        <v>87.5</v>
      </c>
      <c r="M79" s="14">
        <v>105</v>
      </c>
      <c r="N79" s="12">
        <v>115</v>
      </c>
      <c r="O79" s="13">
        <v>125</v>
      </c>
    </row>
    <row r="80" spans="1:15" ht="14.15" customHeight="1" x14ac:dyDescent="0.25">
      <c r="A80" s="11">
        <v>66</v>
      </c>
      <c r="B80" s="53">
        <v>112.5</v>
      </c>
      <c r="C80" s="14">
        <v>155</v>
      </c>
      <c r="D80" s="14">
        <v>190</v>
      </c>
      <c r="E80" s="12">
        <v>207.5</v>
      </c>
      <c r="F80" s="13">
        <v>225</v>
      </c>
      <c r="G80" s="27"/>
      <c r="H80" s="27"/>
      <c r="I80" s="27"/>
      <c r="J80" s="11">
        <v>52</v>
      </c>
      <c r="K80" s="53">
        <v>67.5</v>
      </c>
      <c r="L80" s="14">
        <v>95</v>
      </c>
      <c r="M80" s="14">
        <v>115</v>
      </c>
      <c r="N80" s="12">
        <v>125</v>
      </c>
      <c r="O80" s="13">
        <v>135</v>
      </c>
    </row>
    <row r="81" spans="1:15" ht="14.15" customHeight="1" x14ac:dyDescent="0.25">
      <c r="A81" s="11">
        <v>74</v>
      </c>
      <c r="B81" s="53">
        <v>127.5</v>
      </c>
      <c r="C81" s="14">
        <v>177.5</v>
      </c>
      <c r="D81" s="14">
        <v>217.5</v>
      </c>
      <c r="E81" s="12">
        <v>235</v>
      </c>
      <c r="F81" s="13">
        <v>255</v>
      </c>
      <c r="G81" s="27"/>
      <c r="H81" s="27"/>
      <c r="I81" s="27"/>
      <c r="J81" s="11">
        <v>57</v>
      </c>
      <c r="K81" s="53">
        <v>72.5</v>
      </c>
      <c r="L81" s="14">
        <v>100</v>
      </c>
      <c r="M81" s="14">
        <v>120</v>
      </c>
      <c r="N81" s="12">
        <v>132.5</v>
      </c>
      <c r="O81" s="13">
        <v>145</v>
      </c>
    </row>
    <row r="82" spans="1:15" ht="14.15" customHeight="1" x14ac:dyDescent="0.25">
      <c r="A82" s="11">
        <v>83</v>
      </c>
      <c r="B82" s="53">
        <v>145</v>
      </c>
      <c r="C82" s="14">
        <v>202.5</v>
      </c>
      <c r="D82" s="14">
        <v>245</v>
      </c>
      <c r="E82" s="12">
        <v>265</v>
      </c>
      <c r="F82" s="13">
        <v>285</v>
      </c>
      <c r="G82" s="27"/>
      <c r="H82" s="27"/>
      <c r="I82" s="27"/>
      <c r="J82" s="11">
        <v>63</v>
      </c>
      <c r="K82" s="53">
        <v>75</v>
      </c>
      <c r="L82" s="14">
        <v>105</v>
      </c>
      <c r="M82" s="14">
        <v>125</v>
      </c>
      <c r="N82" s="12">
        <v>135</v>
      </c>
      <c r="O82" s="13">
        <v>147.5</v>
      </c>
    </row>
    <row r="83" spans="1:15" ht="14.15" customHeight="1" x14ac:dyDescent="0.25">
      <c r="A83" s="11">
        <v>93</v>
      </c>
      <c r="B83" s="53">
        <v>160</v>
      </c>
      <c r="C83" s="14">
        <v>222.5</v>
      </c>
      <c r="D83" s="14">
        <v>270</v>
      </c>
      <c r="E83" s="12">
        <v>292.5</v>
      </c>
      <c r="F83" s="13">
        <v>315</v>
      </c>
      <c r="G83" s="27"/>
      <c r="H83" s="27"/>
      <c r="I83" s="27"/>
      <c r="J83" s="11">
        <v>69</v>
      </c>
      <c r="K83" s="53">
        <v>77.5</v>
      </c>
      <c r="L83" s="14">
        <v>110</v>
      </c>
      <c r="M83" s="14">
        <v>132.5</v>
      </c>
      <c r="N83" s="12">
        <v>145</v>
      </c>
      <c r="O83" s="13">
        <v>157.5</v>
      </c>
    </row>
    <row r="84" spans="1:15" ht="14.15" customHeight="1" x14ac:dyDescent="0.25">
      <c r="A84" s="11">
        <v>105</v>
      </c>
      <c r="B84" s="53">
        <v>167.5</v>
      </c>
      <c r="C84" s="14">
        <v>235</v>
      </c>
      <c r="D84" s="14">
        <v>285</v>
      </c>
      <c r="E84" s="12">
        <v>312.5</v>
      </c>
      <c r="F84" s="13">
        <v>340</v>
      </c>
      <c r="G84" s="27"/>
      <c r="H84" s="27"/>
      <c r="I84" s="27"/>
      <c r="J84" s="11">
        <v>76</v>
      </c>
      <c r="K84" s="53">
        <v>82.5</v>
      </c>
      <c r="L84" s="14">
        <v>115</v>
      </c>
      <c r="M84" s="14">
        <v>140</v>
      </c>
      <c r="N84" s="12">
        <v>152.5</v>
      </c>
      <c r="O84" s="13">
        <v>165</v>
      </c>
    </row>
    <row r="85" spans="1:15" ht="14.15" customHeight="1" x14ac:dyDescent="0.25">
      <c r="A85" s="11">
        <v>120</v>
      </c>
      <c r="B85" s="53">
        <v>180</v>
      </c>
      <c r="C85" s="14">
        <v>255</v>
      </c>
      <c r="D85" s="14">
        <v>310</v>
      </c>
      <c r="E85" s="12">
        <v>337.5</v>
      </c>
      <c r="F85" s="13">
        <v>365</v>
      </c>
      <c r="G85" s="27"/>
      <c r="H85" s="27"/>
      <c r="I85" s="27"/>
      <c r="J85" s="11">
        <v>84</v>
      </c>
      <c r="K85" s="53">
        <v>87.5</v>
      </c>
      <c r="L85" s="14">
        <v>120</v>
      </c>
      <c r="M85" s="14">
        <v>147.5</v>
      </c>
      <c r="N85" s="12">
        <v>160</v>
      </c>
      <c r="O85" s="13">
        <v>172.5</v>
      </c>
    </row>
    <row r="86" spans="1:15" ht="14.15" customHeight="1" thickBot="1" x14ac:dyDescent="0.3">
      <c r="A86" s="15" t="s">
        <v>3</v>
      </c>
      <c r="B86" s="54">
        <v>195</v>
      </c>
      <c r="C86" s="16">
        <v>272.5</v>
      </c>
      <c r="D86" s="16">
        <v>332.5</v>
      </c>
      <c r="E86" s="17">
        <v>360</v>
      </c>
      <c r="F86" s="18">
        <v>390</v>
      </c>
      <c r="G86" s="27"/>
      <c r="H86" s="27"/>
      <c r="I86" s="27"/>
      <c r="J86" s="15" t="s">
        <v>2</v>
      </c>
      <c r="K86" s="54">
        <v>92.5</v>
      </c>
      <c r="L86" s="16">
        <v>130</v>
      </c>
      <c r="M86" s="16">
        <v>157.5</v>
      </c>
      <c r="N86" s="17">
        <v>170</v>
      </c>
      <c r="O86" s="18">
        <v>185</v>
      </c>
    </row>
    <row r="87" spans="1:15" ht="14" x14ac:dyDescent="0.3">
      <c r="A87" s="9"/>
      <c r="B87" s="9"/>
      <c r="C87" s="9"/>
      <c r="D87" s="9"/>
      <c r="E87" s="9"/>
      <c r="F87" s="9"/>
      <c r="G87" s="28"/>
      <c r="H87" s="28"/>
      <c r="I87" s="28"/>
      <c r="J87" s="9"/>
      <c r="K87" s="9"/>
      <c r="L87" s="9"/>
      <c r="M87" s="9"/>
      <c r="N87" s="22"/>
    </row>
  </sheetData>
  <mergeCells count="16">
    <mergeCell ref="A77:F77"/>
    <mergeCell ref="A66:F66"/>
    <mergeCell ref="A55:F55"/>
    <mergeCell ref="A44:F44"/>
    <mergeCell ref="J55:O55"/>
    <mergeCell ref="J66:O66"/>
    <mergeCell ref="J77:O77"/>
    <mergeCell ref="A6:R6"/>
    <mergeCell ref="A21:H21"/>
    <mergeCell ref="A33:H33"/>
    <mergeCell ref="J21:Q21"/>
    <mergeCell ref="J44:O44"/>
    <mergeCell ref="J33:Q33"/>
    <mergeCell ref="A9:H9"/>
    <mergeCell ref="J9:Q9"/>
    <mergeCell ref="E7:I8"/>
  </mergeCells>
  <phoneticPr fontId="11" type="noConversion"/>
  <printOptions horizontalCentered="1" verticalCentered="1"/>
  <pageMargins left="0" right="0" top="0" bottom="0" header="0.31496062992125984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Q58"/>
  <sheetViews>
    <sheetView zoomScaleNormal="100" workbookViewId="0">
      <selection activeCell="J48" sqref="J48:O48"/>
    </sheetView>
  </sheetViews>
  <sheetFormatPr defaultColWidth="11.453125" defaultRowHeight="12.5" x14ac:dyDescent="0.25"/>
  <cols>
    <col min="1" max="8" width="8.54296875" style="1" customWidth="1"/>
    <col min="9" max="9" width="4.54296875" style="1" customWidth="1"/>
    <col min="10" max="17" width="8.54296875" style="1" customWidth="1"/>
    <col min="18" max="16384" width="11.453125" style="1"/>
  </cols>
  <sheetData>
    <row r="1" spans="1:17" ht="35" thickBot="1" x14ac:dyDescent="0.7">
      <c r="A1" s="171" t="s">
        <v>39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3"/>
    </row>
    <row r="2" spans="1:17" ht="23.25" customHeight="1" x14ac:dyDescent="0.25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s="2" customFormat="1" ht="18.75" customHeight="1" thickBot="1" x14ac:dyDescent="0.3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</row>
    <row r="4" spans="1:17" ht="18" thickBot="1" x14ac:dyDescent="0.4">
      <c r="A4" s="181" t="s">
        <v>18</v>
      </c>
      <c r="B4" s="182"/>
      <c r="C4" s="182"/>
      <c r="D4" s="182"/>
      <c r="E4" s="182"/>
      <c r="F4" s="182"/>
      <c r="G4" s="182"/>
      <c r="H4" s="183"/>
      <c r="J4" s="174" t="s">
        <v>19</v>
      </c>
      <c r="K4" s="175"/>
      <c r="L4" s="175"/>
      <c r="M4" s="176"/>
      <c r="N4" s="176"/>
      <c r="O4" s="177"/>
      <c r="P4" s="177"/>
      <c r="Q4" s="178"/>
    </row>
    <row r="5" spans="1:17" ht="14.25" customHeight="1" thickBot="1" x14ac:dyDescent="0.3">
      <c r="A5" s="29" t="s">
        <v>1</v>
      </c>
      <c r="B5" s="44" t="s">
        <v>25</v>
      </c>
      <c r="C5" s="44" t="s">
        <v>22</v>
      </c>
      <c r="D5" s="45" t="s">
        <v>23</v>
      </c>
      <c r="E5" s="45" t="s">
        <v>36</v>
      </c>
      <c r="F5" s="46" t="s">
        <v>37</v>
      </c>
      <c r="G5" s="47" t="s">
        <v>20</v>
      </c>
      <c r="H5" s="48" t="s">
        <v>21</v>
      </c>
      <c r="J5" s="55" t="s">
        <v>1</v>
      </c>
      <c r="K5" s="57" t="s">
        <v>25</v>
      </c>
      <c r="L5" s="5" t="s">
        <v>22</v>
      </c>
      <c r="M5" s="5" t="s">
        <v>23</v>
      </c>
      <c r="N5" s="5" t="s">
        <v>36</v>
      </c>
      <c r="O5" s="30" t="s">
        <v>37</v>
      </c>
      <c r="P5" s="30" t="s">
        <v>20</v>
      </c>
      <c r="Q5" s="6" t="s">
        <v>21</v>
      </c>
    </row>
    <row r="6" spans="1:17" ht="14.15" customHeight="1" x14ac:dyDescent="0.25">
      <c r="A6" s="42">
        <v>59</v>
      </c>
      <c r="B6" s="49">
        <v>235</v>
      </c>
      <c r="C6" s="50">
        <v>327.5</v>
      </c>
      <c r="D6" s="50">
        <v>397.5</v>
      </c>
      <c r="E6" s="50">
        <f>'Niveaux FA'!E35+2.5</f>
        <v>432.5</v>
      </c>
      <c r="F6" s="50">
        <f>'Niveaux FA'!F35+2.5</f>
        <v>472.5</v>
      </c>
      <c r="G6" s="51">
        <v>560</v>
      </c>
      <c r="H6" s="52">
        <v>600</v>
      </c>
      <c r="J6" s="42">
        <v>47</v>
      </c>
      <c r="K6" s="53">
        <v>137.5</v>
      </c>
      <c r="L6" s="14">
        <v>192.5</v>
      </c>
      <c r="M6" s="14">
        <v>232.5</v>
      </c>
      <c r="N6" s="14">
        <f>'Niveaux FA'!N35+2.5</f>
        <v>262.5</v>
      </c>
      <c r="O6" s="14">
        <f>'Niveaux FA'!O35+2.5</f>
        <v>285</v>
      </c>
      <c r="P6" s="31">
        <v>370</v>
      </c>
      <c r="Q6" s="23">
        <v>390</v>
      </c>
    </row>
    <row r="7" spans="1:17" ht="14.15" customHeight="1" x14ac:dyDescent="0.25">
      <c r="A7" s="42">
        <v>66</v>
      </c>
      <c r="B7" s="53">
        <v>275</v>
      </c>
      <c r="C7" s="14">
        <v>385</v>
      </c>
      <c r="D7" s="14">
        <v>465</v>
      </c>
      <c r="E7" s="14">
        <f>'Niveaux FA'!E36+2.5</f>
        <v>532.5</v>
      </c>
      <c r="F7" s="14">
        <f>'Niveaux FA'!F36+2.5</f>
        <v>572.5</v>
      </c>
      <c r="G7" s="31">
        <v>630</v>
      </c>
      <c r="H7" s="23">
        <v>650</v>
      </c>
      <c r="J7" s="42">
        <v>52</v>
      </c>
      <c r="K7" s="53">
        <v>150</v>
      </c>
      <c r="L7" s="14">
        <v>210</v>
      </c>
      <c r="M7" s="14">
        <v>255</v>
      </c>
      <c r="N7" s="14">
        <f>'Niveaux FA'!N36+2.5</f>
        <v>312.5</v>
      </c>
      <c r="O7" s="14">
        <f>'Niveaux FA'!O36+2.5</f>
        <v>342.5</v>
      </c>
      <c r="P7" s="31">
        <v>410</v>
      </c>
      <c r="Q7" s="23">
        <v>430</v>
      </c>
    </row>
    <row r="8" spans="1:17" ht="14.15" customHeight="1" x14ac:dyDescent="0.25">
      <c r="A8" s="42">
        <v>74</v>
      </c>
      <c r="B8" s="53">
        <v>307.5</v>
      </c>
      <c r="C8" s="14">
        <v>425</v>
      </c>
      <c r="D8" s="14">
        <v>520</v>
      </c>
      <c r="E8" s="14">
        <f>'Niveaux FA'!E37+2.5</f>
        <v>612.5</v>
      </c>
      <c r="F8" s="14">
        <f>'Niveaux FA'!F37+2.5</f>
        <v>642.5</v>
      </c>
      <c r="G8" s="31">
        <v>740</v>
      </c>
      <c r="H8" s="23">
        <v>760</v>
      </c>
      <c r="J8" s="42">
        <v>57</v>
      </c>
      <c r="K8" s="53">
        <v>162.5</v>
      </c>
      <c r="L8" s="14">
        <v>225</v>
      </c>
      <c r="M8" s="14">
        <v>275</v>
      </c>
      <c r="N8" s="14">
        <f>'Niveaux FA'!N37+2.5</f>
        <v>342.5</v>
      </c>
      <c r="O8" s="14">
        <f>'Niveaux FA'!O37+2.5</f>
        <v>372.5</v>
      </c>
      <c r="P8" s="31">
        <v>430</v>
      </c>
      <c r="Q8" s="23">
        <v>450</v>
      </c>
    </row>
    <row r="9" spans="1:17" ht="14.15" customHeight="1" x14ac:dyDescent="0.25">
      <c r="A9" s="42">
        <v>83</v>
      </c>
      <c r="B9" s="53">
        <v>322.5</v>
      </c>
      <c r="C9" s="14">
        <v>452.5</v>
      </c>
      <c r="D9" s="14">
        <v>550</v>
      </c>
      <c r="E9" s="14">
        <f>'Niveaux FA'!E38+2.5</f>
        <v>672.5</v>
      </c>
      <c r="F9" s="14">
        <f>'Niveaux FA'!F38+2.5</f>
        <v>702.5</v>
      </c>
      <c r="G9" s="31">
        <v>800</v>
      </c>
      <c r="H9" s="23">
        <v>835</v>
      </c>
      <c r="J9" s="42">
        <v>63</v>
      </c>
      <c r="K9" s="53">
        <v>172.5</v>
      </c>
      <c r="L9" s="14">
        <v>240</v>
      </c>
      <c r="M9" s="14">
        <v>292.5</v>
      </c>
      <c r="N9" s="14">
        <f>'Niveaux FA'!N38+2.5</f>
        <v>362.5</v>
      </c>
      <c r="O9" s="14">
        <f>'Niveaux FA'!O38+2.5</f>
        <v>392.5</v>
      </c>
      <c r="P9" s="31">
        <v>460</v>
      </c>
      <c r="Q9" s="23">
        <v>490</v>
      </c>
    </row>
    <row r="10" spans="1:17" ht="14.15" customHeight="1" x14ac:dyDescent="0.25">
      <c r="A10" s="42">
        <v>93</v>
      </c>
      <c r="B10" s="53">
        <v>342.5</v>
      </c>
      <c r="C10" s="14">
        <v>477.5</v>
      </c>
      <c r="D10" s="14">
        <v>580</v>
      </c>
      <c r="E10" s="14">
        <f>'Niveaux FA'!E39+2.5</f>
        <v>692.5</v>
      </c>
      <c r="F10" s="14">
        <f>'Niveaux FA'!F39+2.5</f>
        <v>727.5</v>
      </c>
      <c r="G10" s="31">
        <v>860</v>
      </c>
      <c r="H10" s="23">
        <v>900</v>
      </c>
      <c r="J10" s="42">
        <v>69</v>
      </c>
      <c r="K10" s="53">
        <v>180</v>
      </c>
      <c r="L10" s="14">
        <v>252.5</v>
      </c>
      <c r="M10" s="14">
        <v>305</v>
      </c>
      <c r="N10" s="14">
        <f>'Niveaux FA'!N39+2.5</f>
        <v>372.5</v>
      </c>
      <c r="O10" s="14">
        <f>'Niveaux FA'!O39+2.5</f>
        <v>402.5</v>
      </c>
      <c r="P10" s="31">
        <v>500</v>
      </c>
      <c r="Q10" s="23">
        <v>520</v>
      </c>
    </row>
    <row r="11" spans="1:17" ht="14.15" customHeight="1" x14ac:dyDescent="0.25">
      <c r="A11" s="42">
        <v>105</v>
      </c>
      <c r="B11" s="53">
        <v>362.5</v>
      </c>
      <c r="C11" s="14">
        <v>507.49999999999994</v>
      </c>
      <c r="D11" s="14">
        <v>615</v>
      </c>
      <c r="E11" s="14">
        <f>'Niveaux FA'!E40+2.5</f>
        <v>717.5</v>
      </c>
      <c r="F11" s="14">
        <f>'Niveaux FA'!F40+2.5</f>
        <v>742.5</v>
      </c>
      <c r="G11" s="31">
        <v>930</v>
      </c>
      <c r="H11" s="23">
        <v>960</v>
      </c>
      <c r="J11" s="42">
        <v>76</v>
      </c>
      <c r="K11" s="53">
        <v>190</v>
      </c>
      <c r="L11" s="14">
        <v>267.5</v>
      </c>
      <c r="M11" s="14">
        <v>322.5</v>
      </c>
      <c r="N11" s="14">
        <f>'Niveaux FA'!N40+2.5</f>
        <v>377.5</v>
      </c>
      <c r="O11" s="14">
        <f>'Niveaux FA'!O40+2.5</f>
        <v>412.5</v>
      </c>
      <c r="P11" s="31">
        <v>530</v>
      </c>
      <c r="Q11" s="23">
        <v>550</v>
      </c>
    </row>
    <row r="12" spans="1:17" ht="14.15" customHeight="1" x14ac:dyDescent="0.25">
      <c r="A12" s="42">
        <v>120</v>
      </c>
      <c r="B12" s="53">
        <v>375</v>
      </c>
      <c r="C12" s="14">
        <v>525</v>
      </c>
      <c r="D12" s="14">
        <v>635</v>
      </c>
      <c r="E12" s="14">
        <f>'Niveaux FA'!E41+2.5</f>
        <v>737.5</v>
      </c>
      <c r="F12" s="14">
        <f>'Niveaux FA'!F41+2.5</f>
        <v>767.5</v>
      </c>
      <c r="G12" s="31">
        <v>970</v>
      </c>
      <c r="H12" s="23">
        <v>990</v>
      </c>
      <c r="J12" s="42">
        <v>84</v>
      </c>
      <c r="K12" s="53">
        <v>197.5</v>
      </c>
      <c r="L12" s="14">
        <v>277.5</v>
      </c>
      <c r="M12" s="14">
        <v>335</v>
      </c>
      <c r="N12" s="14">
        <f>'Niveaux FA'!N41+2.5</f>
        <v>387.5</v>
      </c>
      <c r="O12" s="14">
        <f>'Niveaux FA'!O41+2.5</f>
        <v>425</v>
      </c>
      <c r="P12" s="31">
        <v>550</v>
      </c>
      <c r="Q12" s="23">
        <v>560</v>
      </c>
    </row>
    <row r="13" spans="1:17" ht="14.15" customHeight="1" thickBot="1" x14ac:dyDescent="0.3">
      <c r="A13" s="43" t="s">
        <v>3</v>
      </c>
      <c r="B13" s="54">
        <v>385</v>
      </c>
      <c r="C13" s="16">
        <v>540</v>
      </c>
      <c r="D13" s="16">
        <v>655</v>
      </c>
      <c r="E13" s="16">
        <f>'Niveaux FA'!E42+2.5</f>
        <v>782.5</v>
      </c>
      <c r="F13" s="16">
        <f>'Niveaux FA'!F42+2.5</f>
        <v>802.5</v>
      </c>
      <c r="G13" s="32">
        <v>1000</v>
      </c>
      <c r="H13" s="24">
        <v>1015</v>
      </c>
      <c r="J13" s="56" t="s">
        <v>24</v>
      </c>
      <c r="K13" s="54">
        <v>200</v>
      </c>
      <c r="L13" s="16">
        <v>280</v>
      </c>
      <c r="M13" s="16">
        <v>340</v>
      </c>
      <c r="N13" s="16">
        <f>'Niveaux FA'!N42+2.5</f>
        <v>392.5</v>
      </c>
      <c r="O13" s="16">
        <f>'Niveaux FA'!O42+2.5</f>
        <v>430</v>
      </c>
      <c r="P13" s="35">
        <v>560</v>
      </c>
      <c r="Q13" s="36">
        <v>580</v>
      </c>
    </row>
    <row r="14" spans="1:17" ht="13" x14ac:dyDescent="0.3">
      <c r="A14" s="2" t="s">
        <v>58</v>
      </c>
      <c r="B14" s="3"/>
      <c r="C14" s="9"/>
      <c r="D14" s="9"/>
      <c r="E14" s="9"/>
      <c r="F14" s="9"/>
      <c r="G14" s="9"/>
      <c r="H14" s="9"/>
      <c r="J14" s="4"/>
      <c r="K14" s="10"/>
      <c r="L14" s="10"/>
      <c r="M14" s="4"/>
      <c r="N14" s="4"/>
      <c r="O14" s="10"/>
      <c r="P14" s="10"/>
    </row>
    <row r="15" spans="1:17" ht="18" thickBot="1" x14ac:dyDescent="0.4">
      <c r="A15" s="184" t="s">
        <v>7</v>
      </c>
      <c r="B15" s="185"/>
      <c r="C15" s="185"/>
      <c r="D15" s="185"/>
      <c r="E15" s="185"/>
      <c r="F15" s="185"/>
      <c r="J15" s="184" t="s">
        <v>8</v>
      </c>
      <c r="K15" s="185"/>
      <c r="L15" s="185"/>
      <c r="M15" s="185"/>
      <c r="N15" s="185"/>
      <c r="O15" s="185"/>
      <c r="P15" s="10"/>
    </row>
    <row r="16" spans="1:17" ht="14" x14ac:dyDescent="0.3">
      <c r="A16" s="29" t="s">
        <v>1</v>
      </c>
      <c r="B16" s="5" t="s">
        <v>25</v>
      </c>
      <c r="C16" s="5" t="s">
        <v>22</v>
      </c>
      <c r="D16" s="5" t="s">
        <v>23</v>
      </c>
      <c r="E16" s="6" t="s">
        <v>36</v>
      </c>
      <c r="F16" s="6" t="s">
        <v>37</v>
      </c>
      <c r="J16" s="29" t="s">
        <v>1</v>
      </c>
      <c r="K16" s="5" t="s">
        <v>25</v>
      </c>
      <c r="L16" s="5" t="s">
        <v>22</v>
      </c>
      <c r="M16" s="5" t="s">
        <v>23</v>
      </c>
      <c r="N16" s="6" t="s">
        <v>36</v>
      </c>
      <c r="O16" s="6" t="s">
        <v>37</v>
      </c>
      <c r="P16" s="10"/>
    </row>
    <row r="17" spans="1:17" ht="14.15" customHeight="1" x14ac:dyDescent="0.3">
      <c r="A17" s="7">
        <v>59</v>
      </c>
      <c r="B17" s="14">
        <v>190</v>
      </c>
      <c r="C17" s="14">
        <v>265</v>
      </c>
      <c r="D17" s="14">
        <v>320</v>
      </c>
      <c r="E17" s="13">
        <f>F17-10</f>
        <v>367.5</v>
      </c>
      <c r="F17" s="13">
        <v>377.5</v>
      </c>
      <c r="J17" s="7">
        <v>47</v>
      </c>
      <c r="K17" s="14">
        <v>112.5</v>
      </c>
      <c r="L17" s="14">
        <v>160</v>
      </c>
      <c r="M17" s="14">
        <v>192.5</v>
      </c>
      <c r="N17" s="13">
        <f>O17-10</f>
        <v>217.5</v>
      </c>
      <c r="O17" s="13">
        <v>227.5</v>
      </c>
      <c r="P17" s="10"/>
    </row>
    <row r="18" spans="1:17" ht="14.15" customHeight="1" x14ac:dyDescent="0.3">
      <c r="A18" s="7">
        <v>66</v>
      </c>
      <c r="B18" s="14">
        <v>225</v>
      </c>
      <c r="C18" s="14">
        <v>315</v>
      </c>
      <c r="D18" s="14">
        <v>380</v>
      </c>
      <c r="E18" s="13">
        <f>F18-10</f>
        <v>437.5</v>
      </c>
      <c r="F18" s="13">
        <v>447.5</v>
      </c>
      <c r="J18" s="7">
        <v>52</v>
      </c>
      <c r="K18" s="14">
        <v>122.5</v>
      </c>
      <c r="L18" s="14">
        <v>172.5</v>
      </c>
      <c r="M18" s="14">
        <v>210</v>
      </c>
      <c r="N18" s="13">
        <f>O18-10</f>
        <v>237.5</v>
      </c>
      <c r="O18" s="13">
        <v>247.5</v>
      </c>
      <c r="P18" s="10"/>
    </row>
    <row r="19" spans="1:17" ht="14.15" customHeight="1" x14ac:dyDescent="0.3">
      <c r="A19" s="7">
        <v>74</v>
      </c>
      <c r="B19" s="14">
        <v>245</v>
      </c>
      <c r="C19" s="14">
        <v>345</v>
      </c>
      <c r="D19" s="14">
        <v>415</v>
      </c>
      <c r="E19" s="13">
        <f>F19-15</f>
        <v>475</v>
      </c>
      <c r="F19" s="13">
        <v>490</v>
      </c>
      <c r="J19" s="7">
        <v>57</v>
      </c>
      <c r="K19" s="14">
        <v>132.5</v>
      </c>
      <c r="L19" s="14">
        <v>185</v>
      </c>
      <c r="M19" s="14">
        <v>225</v>
      </c>
      <c r="N19" s="13">
        <f>O19-15</f>
        <v>250</v>
      </c>
      <c r="O19" s="13">
        <v>265</v>
      </c>
      <c r="P19" s="10"/>
    </row>
    <row r="20" spans="1:17" ht="14.15" customHeight="1" x14ac:dyDescent="0.3">
      <c r="A20" s="7">
        <v>83</v>
      </c>
      <c r="B20" s="14">
        <v>275</v>
      </c>
      <c r="C20" s="14">
        <v>385</v>
      </c>
      <c r="D20" s="14">
        <v>470</v>
      </c>
      <c r="E20" s="13">
        <f>F20-15</f>
        <v>537.5</v>
      </c>
      <c r="F20" s="13">
        <v>552.5</v>
      </c>
      <c r="J20" s="7">
        <v>63</v>
      </c>
      <c r="K20" s="14">
        <v>135</v>
      </c>
      <c r="L20" s="14">
        <v>190</v>
      </c>
      <c r="M20" s="14">
        <v>230</v>
      </c>
      <c r="N20" s="13">
        <f>O20-15</f>
        <v>255</v>
      </c>
      <c r="O20" s="13">
        <v>270</v>
      </c>
      <c r="P20" s="10"/>
    </row>
    <row r="21" spans="1:17" ht="14.15" customHeight="1" x14ac:dyDescent="0.3">
      <c r="A21" s="7">
        <v>93</v>
      </c>
      <c r="B21" s="14">
        <v>292.5</v>
      </c>
      <c r="C21" s="14">
        <v>410</v>
      </c>
      <c r="D21" s="14">
        <v>497.5</v>
      </c>
      <c r="E21" s="13">
        <f>F21-20</f>
        <v>565</v>
      </c>
      <c r="F21" s="13">
        <v>585</v>
      </c>
      <c r="J21" s="7">
        <v>69</v>
      </c>
      <c r="K21" s="14">
        <v>140</v>
      </c>
      <c r="L21" s="14">
        <v>197.5</v>
      </c>
      <c r="M21" s="14">
        <v>237.5</v>
      </c>
      <c r="N21" s="13">
        <f>O21-20</f>
        <v>260</v>
      </c>
      <c r="O21" s="13">
        <v>280</v>
      </c>
      <c r="P21" s="10"/>
    </row>
    <row r="22" spans="1:17" ht="14.15" customHeight="1" x14ac:dyDescent="0.3">
      <c r="A22" s="7">
        <v>105</v>
      </c>
      <c r="B22" s="14">
        <v>307.5</v>
      </c>
      <c r="C22" s="14">
        <v>430</v>
      </c>
      <c r="D22" s="14">
        <v>522.5</v>
      </c>
      <c r="E22" s="13">
        <f>F22-20</f>
        <v>595</v>
      </c>
      <c r="F22" s="13">
        <v>615</v>
      </c>
      <c r="J22" s="7">
        <v>76</v>
      </c>
      <c r="K22" s="14">
        <v>142.5</v>
      </c>
      <c r="L22" s="14">
        <v>202.5</v>
      </c>
      <c r="M22" s="14">
        <v>245</v>
      </c>
      <c r="N22" s="13">
        <f>O22-20</f>
        <v>267.5</v>
      </c>
      <c r="O22" s="13">
        <v>287.5</v>
      </c>
      <c r="P22" s="10"/>
    </row>
    <row r="23" spans="1:17" ht="14.15" customHeight="1" x14ac:dyDescent="0.3">
      <c r="A23" s="7">
        <v>120</v>
      </c>
      <c r="B23" s="14">
        <v>317.5</v>
      </c>
      <c r="C23" s="14">
        <v>445</v>
      </c>
      <c r="D23" s="14">
        <v>540</v>
      </c>
      <c r="E23" s="13">
        <f>F23-25</f>
        <v>610</v>
      </c>
      <c r="F23" s="13">
        <v>635</v>
      </c>
      <c r="J23" s="7">
        <v>84</v>
      </c>
      <c r="K23" s="14">
        <v>152.5</v>
      </c>
      <c r="L23" s="14">
        <v>212.5</v>
      </c>
      <c r="M23" s="14">
        <v>257.5</v>
      </c>
      <c r="N23" s="13">
        <f>O23-25</f>
        <v>277.5</v>
      </c>
      <c r="O23" s="13">
        <v>302.5</v>
      </c>
      <c r="P23" s="10"/>
    </row>
    <row r="24" spans="1:17" ht="14.15" customHeight="1" thickBot="1" x14ac:dyDescent="0.35">
      <c r="A24" s="8" t="s">
        <v>3</v>
      </c>
      <c r="B24" s="16">
        <v>340</v>
      </c>
      <c r="C24" s="16">
        <v>475</v>
      </c>
      <c r="D24" s="16">
        <v>577.5</v>
      </c>
      <c r="E24" s="18">
        <f>F24-30</f>
        <v>650</v>
      </c>
      <c r="F24" s="18">
        <v>680</v>
      </c>
      <c r="J24" s="8" t="s">
        <v>2</v>
      </c>
      <c r="K24" s="16">
        <v>162.5</v>
      </c>
      <c r="L24" s="16">
        <v>225</v>
      </c>
      <c r="M24" s="16">
        <v>275</v>
      </c>
      <c r="N24" s="18">
        <f>O24-30</f>
        <v>292.5</v>
      </c>
      <c r="O24" s="18">
        <v>322.5</v>
      </c>
      <c r="P24" s="10"/>
      <c r="Q24" s="9"/>
    </row>
    <row r="25" spans="1:17" ht="14" x14ac:dyDescent="0.3">
      <c r="A25" s="9"/>
      <c r="B25" s="9"/>
      <c r="C25" s="9"/>
      <c r="D25" s="22"/>
      <c r="E25" s="9"/>
      <c r="G25" s="9"/>
      <c r="H25" s="9"/>
      <c r="J25" s="10"/>
      <c r="K25" s="10"/>
      <c r="L25" s="10"/>
      <c r="M25" s="10"/>
      <c r="N25" s="10"/>
      <c r="O25" s="10"/>
      <c r="P25" s="10"/>
      <c r="Q25" s="10"/>
    </row>
    <row r="26" spans="1:17" ht="18" thickBot="1" x14ac:dyDescent="0.4">
      <c r="A26" s="184" t="s">
        <v>9</v>
      </c>
      <c r="B26" s="185"/>
      <c r="C26" s="185"/>
      <c r="D26" s="185"/>
      <c r="E26" s="185"/>
      <c r="F26" s="185"/>
      <c r="J26" s="184" t="s">
        <v>10</v>
      </c>
      <c r="K26" s="185"/>
      <c r="L26" s="185"/>
      <c r="M26" s="185"/>
      <c r="N26" s="185"/>
      <c r="O26" s="185"/>
      <c r="P26" s="10"/>
    </row>
    <row r="27" spans="1:17" ht="14" x14ac:dyDescent="0.3">
      <c r="A27" s="29" t="s">
        <v>1</v>
      </c>
      <c r="B27" s="5" t="s">
        <v>25</v>
      </c>
      <c r="C27" s="5" t="s">
        <v>22</v>
      </c>
      <c r="D27" s="5" t="s">
        <v>23</v>
      </c>
      <c r="E27" s="6" t="s">
        <v>36</v>
      </c>
      <c r="F27" s="6" t="s">
        <v>37</v>
      </c>
      <c r="J27" s="29" t="s">
        <v>1</v>
      </c>
      <c r="K27" s="5" t="s">
        <v>25</v>
      </c>
      <c r="L27" s="5" t="s">
        <v>22</v>
      </c>
      <c r="M27" s="5" t="s">
        <v>23</v>
      </c>
      <c r="N27" s="6" t="s">
        <v>36</v>
      </c>
      <c r="O27" s="6" t="s">
        <v>37</v>
      </c>
      <c r="P27" s="10"/>
    </row>
    <row r="28" spans="1:17" ht="14.15" customHeight="1" x14ac:dyDescent="0.3">
      <c r="A28" s="7">
        <v>59</v>
      </c>
      <c r="B28" s="14">
        <v>170</v>
      </c>
      <c r="C28" s="14">
        <v>237.5</v>
      </c>
      <c r="D28" s="14">
        <v>290</v>
      </c>
      <c r="E28" s="13">
        <f>F28-10</f>
        <v>330</v>
      </c>
      <c r="F28" s="13">
        <v>340</v>
      </c>
      <c r="J28" s="7">
        <v>47</v>
      </c>
      <c r="K28" s="14">
        <v>102.5</v>
      </c>
      <c r="L28" s="14">
        <v>142.5</v>
      </c>
      <c r="M28" s="14">
        <v>175</v>
      </c>
      <c r="N28" s="13">
        <f>O28-10</f>
        <v>195</v>
      </c>
      <c r="O28" s="13">
        <v>205</v>
      </c>
      <c r="P28" s="10"/>
    </row>
    <row r="29" spans="1:17" ht="14.15" customHeight="1" x14ac:dyDescent="0.3">
      <c r="A29" s="7">
        <v>66</v>
      </c>
      <c r="B29" s="14">
        <v>202.5</v>
      </c>
      <c r="C29" s="14">
        <v>280</v>
      </c>
      <c r="D29" s="14">
        <v>342.5</v>
      </c>
      <c r="E29" s="13">
        <f>F29-10</f>
        <v>392.5</v>
      </c>
      <c r="F29" s="13">
        <v>402.5</v>
      </c>
      <c r="J29" s="7">
        <v>52</v>
      </c>
      <c r="K29" s="14">
        <v>112.5</v>
      </c>
      <c r="L29" s="14">
        <v>155</v>
      </c>
      <c r="M29" s="14">
        <v>190</v>
      </c>
      <c r="N29" s="13">
        <f>O29-10</f>
        <v>212.5</v>
      </c>
      <c r="O29" s="13">
        <v>222.5</v>
      </c>
      <c r="P29" s="10"/>
    </row>
    <row r="30" spans="1:17" ht="14.15" customHeight="1" x14ac:dyDescent="0.3">
      <c r="A30" s="7">
        <v>74</v>
      </c>
      <c r="B30" s="14">
        <v>220</v>
      </c>
      <c r="C30" s="14">
        <v>310</v>
      </c>
      <c r="D30" s="14">
        <v>375</v>
      </c>
      <c r="E30" s="13">
        <f>F30-15</f>
        <v>427.5</v>
      </c>
      <c r="F30" s="13">
        <v>442.5</v>
      </c>
      <c r="J30" s="7">
        <v>57</v>
      </c>
      <c r="K30" s="14">
        <v>120</v>
      </c>
      <c r="L30" s="14">
        <v>167.5</v>
      </c>
      <c r="M30" s="14">
        <v>202.5</v>
      </c>
      <c r="N30" s="13">
        <f>O30-15</f>
        <v>225</v>
      </c>
      <c r="O30" s="13">
        <v>240</v>
      </c>
      <c r="P30" s="10"/>
    </row>
    <row r="31" spans="1:17" ht="14.15" customHeight="1" x14ac:dyDescent="0.3">
      <c r="A31" s="7">
        <v>83</v>
      </c>
      <c r="B31" s="14">
        <v>250</v>
      </c>
      <c r="C31" s="14">
        <v>350</v>
      </c>
      <c r="D31" s="14">
        <v>422.5</v>
      </c>
      <c r="E31" s="13">
        <f>F31-15</f>
        <v>482.5</v>
      </c>
      <c r="F31" s="13">
        <v>497.5</v>
      </c>
      <c r="J31" s="7">
        <v>63</v>
      </c>
      <c r="K31" s="14">
        <v>122.5</v>
      </c>
      <c r="L31" s="14">
        <v>170</v>
      </c>
      <c r="M31" s="14">
        <v>207.5</v>
      </c>
      <c r="N31" s="13">
        <f>O31-15</f>
        <v>227.5</v>
      </c>
      <c r="O31" s="13">
        <v>242.5</v>
      </c>
      <c r="P31" s="10"/>
    </row>
    <row r="32" spans="1:17" ht="14.15" customHeight="1" x14ac:dyDescent="0.3">
      <c r="A32" s="7">
        <v>93</v>
      </c>
      <c r="B32" s="14">
        <v>262.5</v>
      </c>
      <c r="C32" s="14">
        <v>367.5</v>
      </c>
      <c r="D32" s="14">
        <v>445</v>
      </c>
      <c r="E32" s="13">
        <f>F32-20</f>
        <v>505</v>
      </c>
      <c r="F32" s="13">
        <v>525</v>
      </c>
      <c r="J32" s="7">
        <v>69</v>
      </c>
      <c r="K32" s="14">
        <v>125</v>
      </c>
      <c r="L32" s="14">
        <v>175</v>
      </c>
      <c r="M32" s="14">
        <v>212.5</v>
      </c>
      <c r="N32" s="13">
        <f>O32-20</f>
        <v>230</v>
      </c>
      <c r="O32" s="13">
        <v>250</v>
      </c>
      <c r="P32" s="10"/>
    </row>
    <row r="33" spans="1:17" ht="14.15" customHeight="1" x14ac:dyDescent="0.3">
      <c r="A33" s="7">
        <v>105</v>
      </c>
      <c r="B33" s="14">
        <v>277.5</v>
      </c>
      <c r="C33" s="14">
        <v>390</v>
      </c>
      <c r="D33" s="14">
        <v>472.5</v>
      </c>
      <c r="E33" s="13">
        <f>F33-20</f>
        <v>535</v>
      </c>
      <c r="F33" s="13">
        <v>555</v>
      </c>
      <c r="J33" s="7">
        <v>76</v>
      </c>
      <c r="K33" s="14">
        <v>130</v>
      </c>
      <c r="L33" s="14">
        <v>180</v>
      </c>
      <c r="M33" s="14">
        <v>217.5</v>
      </c>
      <c r="N33" s="13">
        <f>O33-20</f>
        <v>237.5</v>
      </c>
      <c r="O33" s="13">
        <v>257.5</v>
      </c>
      <c r="P33" s="10"/>
    </row>
    <row r="34" spans="1:17" ht="14.15" customHeight="1" x14ac:dyDescent="0.3">
      <c r="A34" s="7">
        <v>120</v>
      </c>
      <c r="B34" s="14">
        <v>285</v>
      </c>
      <c r="C34" s="14">
        <v>400</v>
      </c>
      <c r="D34" s="14">
        <v>485</v>
      </c>
      <c r="E34" s="13">
        <f>F34-25</f>
        <v>547.5</v>
      </c>
      <c r="F34" s="13">
        <v>572.5</v>
      </c>
      <c r="J34" s="7">
        <v>84</v>
      </c>
      <c r="K34" s="14">
        <v>137.5</v>
      </c>
      <c r="L34" s="14">
        <v>190</v>
      </c>
      <c r="M34" s="14">
        <v>232.5</v>
      </c>
      <c r="N34" s="13">
        <f>O34-25</f>
        <v>247.5</v>
      </c>
      <c r="O34" s="13">
        <v>272.5</v>
      </c>
      <c r="P34" s="10"/>
    </row>
    <row r="35" spans="1:17" ht="14.15" customHeight="1" thickBot="1" x14ac:dyDescent="0.35">
      <c r="A35" s="8" t="s">
        <v>3</v>
      </c>
      <c r="B35" s="16">
        <v>305</v>
      </c>
      <c r="C35" s="16">
        <v>427.5</v>
      </c>
      <c r="D35" s="16">
        <v>520</v>
      </c>
      <c r="E35" s="18">
        <f>F35-30</f>
        <v>582.5</v>
      </c>
      <c r="F35" s="18">
        <v>612.5</v>
      </c>
      <c r="J35" s="8" t="s">
        <v>2</v>
      </c>
      <c r="K35" s="16">
        <v>145</v>
      </c>
      <c r="L35" s="16">
        <v>202.5</v>
      </c>
      <c r="M35" s="16">
        <v>247.5</v>
      </c>
      <c r="N35" s="18">
        <f>O35-30</f>
        <v>260</v>
      </c>
      <c r="O35" s="18">
        <v>290</v>
      </c>
      <c r="P35" s="10"/>
      <c r="Q35" s="9"/>
    </row>
    <row r="36" spans="1:17" ht="14" x14ac:dyDescent="0.3">
      <c r="A36" s="9"/>
      <c r="B36" s="9"/>
      <c r="C36" s="9"/>
      <c r="D36" s="22"/>
      <c r="E36" s="9"/>
      <c r="G36" s="9"/>
      <c r="H36" s="9"/>
      <c r="J36" s="10"/>
      <c r="K36" s="10"/>
      <c r="L36" s="10"/>
      <c r="M36" s="10"/>
      <c r="N36" s="10"/>
      <c r="O36" s="10"/>
      <c r="P36" s="10"/>
      <c r="Q36" s="10"/>
    </row>
    <row r="37" spans="1:17" ht="18" thickBot="1" x14ac:dyDescent="0.4">
      <c r="A37" s="184" t="s">
        <v>11</v>
      </c>
      <c r="B37" s="185"/>
      <c r="C37" s="185"/>
      <c r="D37" s="185"/>
      <c r="E37" s="185"/>
      <c r="F37" s="185"/>
      <c r="J37" s="184" t="s">
        <v>12</v>
      </c>
      <c r="K37" s="185"/>
      <c r="L37" s="185"/>
      <c r="M37" s="185"/>
      <c r="N37" s="185"/>
      <c r="O37" s="185"/>
      <c r="P37" s="10"/>
    </row>
    <row r="38" spans="1:17" ht="14" x14ac:dyDescent="0.3">
      <c r="A38" s="29" t="s">
        <v>1</v>
      </c>
      <c r="B38" s="5" t="s">
        <v>25</v>
      </c>
      <c r="C38" s="5" t="s">
        <v>22</v>
      </c>
      <c r="D38" s="5" t="s">
        <v>23</v>
      </c>
      <c r="E38" s="6" t="s">
        <v>36</v>
      </c>
      <c r="F38" s="6" t="s">
        <v>37</v>
      </c>
      <c r="J38" s="29" t="s">
        <v>1</v>
      </c>
      <c r="K38" s="5" t="s">
        <v>25</v>
      </c>
      <c r="L38" s="5" t="s">
        <v>22</v>
      </c>
      <c r="M38" s="5" t="s">
        <v>23</v>
      </c>
      <c r="N38" s="6" t="s">
        <v>36</v>
      </c>
      <c r="O38" s="6" t="s">
        <v>37</v>
      </c>
      <c r="P38" s="10"/>
    </row>
    <row r="39" spans="1:17" ht="14.15" customHeight="1" x14ac:dyDescent="0.3">
      <c r="A39" s="7">
        <v>59</v>
      </c>
      <c r="B39" s="14">
        <v>150</v>
      </c>
      <c r="C39" s="14">
        <v>212.5</v>
      </c>
      <c r="D39" s="14">
        <v>257.5</v>
      </c>
      <c r="E39" s="13">
        <f>F39-10</f>
        <v>292.5</v>
      </c>
      <c r="F39" s="13">
        <v>302.5</v>
      </c>
      <c r="J39" s="7">
        <v>47</v>
      </c>
      <c r="K39" s="14">
        <v>90</v>
      </c>
      <c r="L39" s="14">
        <v>127.5</v>
      </c>
      <c r="M39" s="14">
        <v>155</v>
      </c>
      <c r="N39" s="13">
        <f>O39-10</f>
        <v>172.5</v>
      </c>
      <c r="O39" s="13">
        <v>182.5</v>
      </c>
      <c r="P39" s="10"/>
    </row>
    <row r="40" spans="1:17" ht="14.15" customHeight="1" x14ac:dyDescent="0.3">
      <c r="A40" s="7">
        <v>66</v>
      </c>
      <c r="B40" s="14">
        <v>177.5</v>
      </c>
      <c r="C40" s="14">
        <v>250</v>
      </c>
      <c r="D40" s="14">
        <v>302.5</v>
      </c>
      <c r="E40" s="13">
        <f>F40-10</f>
        <v>347.5</v>
      </c>
      <c r="F40" s="13">
        <v>357.5</v>
      </c>
      <c r="J40" s="7">
        <v>52</v>
      </c>
      <c r="K40" s="14">
        <v>100</v>
      </c>
      <c r="L40" s="14">
        <v>140</v>
      </c>
      <c r="M40" s="14">
        <v>167.5</v>
      </c>
      <c r="N40" s="13">
        <f>O40-10</f>
        <v>187.5</v>
      </c>
      <c r="O40" s="13">
        <v>197.5</v>
      </c>
      <c r="P40" s="10"/>
    </row>
    <row r="41" spans="1:17" ht="14.15" customHeight="1" x14ac:dyDescent="0.3">
      <c r="A41" s="7">
        <v>74</v>
      </c>
      <c r="B41" s="14">
        <v>197.5</v>
      </c>
      <c r="C41" s="14">
        <v>275</v>
      </c>
      <c r="D41" s="14">
        <v>332.5</v>
      </c>
      <c r="E41" s="13">
        <f>F41-15</f>
        <v>377.5</v>
      </c>
      <c r="F41" s="13">
        <v>392.5</v>
      </c>
      <c r="J41" s="7">
        <v>57</v>
      </c>
      <c r="K41" s="14">
        <v>107.5</v>
      </c>
      <c r="L41" s="14">
        <v>147.5</v>
      </c>
      <c r="M41" s="14">
        <v>180</v>
      </c>
      <c r="N41" s="13">
        <f>O41-15</f>
        <v>197.5</v>
      </c>
      <c r="O41" s="13">
        <v>212.5</v>
      </c>
      <c r="P41" s="10"/>
    </row>
    <row r="42" spans="1:17" ht="14.15" customHeight="1" x14ac:dyDescent="0.3">
      <c r="A42" s="7">
        <v>83</v>
      </c>
      <c r="B42" s="14">
        <v>220</v>
      </c>
      <c r="C42" s="14">
        <v>310</v>
      </c>
      <c r="D42" s="14">
        <v>375</v>
      </c>
      <c r="E42" s="13">
        <f>F42-15</f>
        <v>427.5</v>
      </c>
      <c r="F42" s="13">
        <v>442.5</v>
      </c>
      <c r="J42" s="7">
        <v>63</v>
      </c>
      <c r="K42" s="14">
        <v>110</v>
      </c>
      <c r="L42" s="14">
        <v>152.5</v>
      </c>
      <c r="M42" s="14">
        <v>185</v>
      </c>
      <c r="N42" s="13">
        <f>O42-15</f>
        <v>202.5</v>
      </c>
      <c r="O42" s="13">
        <v>217.5</v>
      </c>
      <c r="P42" s="10"/>
    </row>
    <row r="43" spans="1:17" ht="14.15" customHeight="1" x14ac:dyDescent="0.3">
      <c r="A43" s="7">
        <v>93</v>
      </c>
      <c r="B43" s="14">
        <v>232.5</v>
      </c>
      <c r="C43" s="14">
        <v>327.5</v>
      </c>
      <c r="D43" s="14">
        <v>397.5</v>
      </c>
      <c r="E43" s="13">
        <f>F43-20</f>
        <v>447.5</v>
      </c>
      <c r="F43" s="13">
        <v>467.5</v>
      </c>
      <c r="J43" s="7">
        <v>69</v>
      </c>
      <c r="K43" s="14">
        <v>112.5</v>
      </c>
      <c r="L43" s="14">
        <v>157.5</v>
      </c>
      <c r="M43" s="14">
        <v>190</v>
      </c>
      <c r="N43" s="13">
        <f>O43-20</f>
        <v>205</v>
      </c>
      <c r="O43" s="13">
        <v>225</v>
      </c>
      <c r="P43" s="10"/>
    </row>
    <row r="44" spans="1:17" ht="14.15" customHeight="1" x14ac:dyDescent="0.3">
      <c r="A44" s="7">
        <v>105</v>
      </c>
      <c r="B44" s="14">
        <v>245</v>
      </c>
      <c r="C44" s="14">
        <v>345</v>
      </c>
      <c r="D44" s="14">
        <v>417.5</v>
      </c>
      <c r="E44" s="13">
        <f>F44-20</f>
        <v>472.5</v>
      </c>
      <c r="F44" s="13">
        <v>492.5</v>
      </c>
      <c r="J44" s="7">
        <v>76</v>
      </c>
      <c r="K44" s="14">
        <v>115</v>
      </c>
      <c r="L44" s="14">
        <v>160</v>
      </c>
      <c r="M44" s="14">
        <v>195</v>
      </c>
      <c r="N44" s="13">
        <f>O44-20</f>
        <v>210</v>
      </c>
      <c r="O44" s="13">
        <v>230</v>
      </c>
      <c r="P44" s="10"/>
    </row>
    <row r="45" spans="1:17" ht="14.15" customHeight="1" x14ac:dyDescent="0.3">
      <c r="A45" s="7">
        <v>120</v>
      </c>
      <c r="B45" s="14">
        <v>255</v>
      </c>
      <c r="C45" s="14">
        <v>355</v>
      </c>
      <c r="D45" s="14">
        <v>430</v>
      </c>
      <c r="E45" s="13">
        <f>F45-25</f>
        <v>482.5</v>
      </c>
      <c r="F45" s="13">
        <v>507.5</v>
      </c>
      <c r="J45" s="7">
        <v>84</v>
      </c>
      <c r="K45" s="14">
        <v>120</v>
      </c>
      <c r="L45" s="14">
        <v>170</v>
      </c>
      <c r="M45" s="14">
        <v>207.5</v>
      </c>
      <c r="N45" s="13">
        <f>O45-25</f>
        <v>217.5</v>
      </c>
      <c r="O45" s="13">
        <v>242.5</v>
      </c>
      <c r="P45" s="10"/>
    </row>
    <row r="46" spans="1:17" ht="14.15" customHeight="1" thickBot="1" x14ac:dyDescent="0.35">
      <c r="A46" s="8" t="s">
        <v>3</v>
      </c>
      <c r="B46" s="16">
        <v>272.5</v>
      </c>
      <c r="C46" s="16">
        <v>380</v>
      </c>
      <c r="D46" s="16">
        <v>462.5</v>
      </c>
      <c r="E46" s="18">
        <f>F46-30</f>
        <v>515</v>
      </c>
      <c r="F46" s="18">
        <v>545</v>
      </c>
      <c r="J46" s="8" t="s">
        <v>2</v>
      </c>
      <c r="K46" s="16">
        <v>127.5</v>
      </c>
      <c r="L46" s="16">
        <v>180</v>
      </c>
      <c r="M46" s="16">
        <v>217.5</v>
      </c>
      <c r="N46" s="18">
        <f>O46-30</f>
        <v>227.5</v>
      </c>
      <c r="O46" s="18">
        <v>257.5</v>
      </c>
      <c r="P46" s="10"/>
      <c r="Q46" s="9"/>
    </row>
    <row r="47" spans="1:17" ht="14" x14ac:dyDescent="0.3">
      <c r="A47" s="9"/>
      <c r="B47" s="9"/>
      <c r="C47" s="9"/>
      <c r="D47" s="22"/>
      <c r="E47" s="9"/>
      <c r="G47" s="9"/>
      <c r="H47" s="9"/>
      <c r="J47" s="10"/>
      <c r="K47" s="10"/>
      <c r="L47" s="10"/>
      <c r="M47" s="10"/>
      <c r="N47" s="10"/>
      <c r="O47" s="10"/>
      <c r="P47" s="10"/>
      <c r="Q47" s="10"/>
    </row>
    <row r="48" spans="1:17" ht="18" thickBot="1" x14ac:dyDescent="0.4">
      <c r="A48" s="184" t="s">
        <v>13</v>
      </c>
      <c r="B48" s="185"/>
      <c r="C48" s="185"/>
      <c r="D48" s="185"/>
      <c r="E48" s="185"/>
      <c r="F48" s="185"/>
      <c r="J48" s="184" t="s">
        <v>14</v>
      </c>
      <c r="K48" s="185"/>
      <c r="L48" s="185"/>
      <c r="M48" s="185"/>
      <c r="N48" s="185"/>
      <c r="O48" s="185"/>
      <c r="P48" s="10"/>
    </row>
    <row r="49" spans="1:17" ht="14.15" customHeight="1" x14ac:dyDescent="0.3">
      <c r="A49" s="29" t="s">
        <v>1</v>
      </c>
      <c r="B49" s="5" t="s">
        <v>25</v>
      </c>
      <c r="C49" s="5" t="s">
        <v>22</v>
      </c>
      <c r="D49" s="5" t="s">
        <v>23</v>
      </c>
      <c r="E49" s="6" t="s">
        <v>36</v>
      </c>
      <c r="F49" s="6" t="s">
        <v>37</v>
      </c>
      <c r="J49" s="29" t="s">
        <v>1</v>
      </c>
      <c r="K49" s="5" t="s">
        <v>25</v>
      </c>
      <c r="L49" s="5" t="s">
        <v>22</v>
      </c>
      <c r="M49" s="5" t="s">
        <v>23</v>
      </c>
      <c r="N49" s="6" t="s">
        <v>36</v>
      </c>
      <c r="O49" s="6" t="s">
        <v>37</v>
      </c>
      <c r="P49" s="10"/>
    </row>
    <row r="50" spans="1:17" ht="14.15" customHeight="1" x14ac:dyDescent="0.3">
      <c r="A50" s="7">
        <v>59</v>
      </c>
      <c r="B50" s="14">
        <v>112.5</v>
      </c>
      <c r="C50" s="14">
        <v>160</v>
      </c>
      <c r="D50" s="14">
        <v>192.5</v>
      </c>
      <c r="E50" s="13">
        <f>F50-10</f>
        <v>217.5</v>
      </c>
      <c r="F50" s="13">
        <v>227.5</v>
      </c>
      <c r="J50" s="7">
        <v>47</v>
      </c>
      <c r="K50" s="14">
        <v>67.5</v>
      </c>
      <c r="L50" s="14">
        <v>97.5</v>
      </c>
      <c r="M50" s="14">
        <v>115</v>
      </c>
      <c r="N50" s="13">
        <f>O50-10</f>
        <v>127.5</v>
      </c>
      <c r="O50" s="13">
        <v>137.5</v>
      </c>
      <c r="P50" s="10"/>
    </row>
    <row r="51" spans="1:17" ht="14.15" customHeight="1" x14ac:dyDescent="0.3">
      <c r="A51" s="7">
        <v>66</v>
      </c>
      <c r="B51" s="14">
        <v>132.5</v>
      </c>
      <c r="C51" s="14">
        <v>187.5</v>
      </c>
      <c r="D51" s="14">
        <v>227.5</v>
      </c>
      <c r="E51" s="13">
        <f>F51-10</f>
        <v>257.5</v>
      </c>
      <c r="F51" s="13">
        <v>267.5</v>
      </c>
      <c r="J51" s="7">
        <v>52</v>
      </c>
      <c r="K51" s="14">
        <v>72.5</v>
      </c>
      <c r="L51" s="14">
        <v>102.5</v>
      </c>
      <c r="M51" s="14">
        <v>125</v>
      </c>
      <c r="N51" s="13">
        <f>O51-10</f>
        <v>137.5</v>
      </c>
      <c r="O51" s="13">
        <v>147.5</v>
      </c>
      <c r="P51" s="10"/>
    </row>
    <row r="52" spans="1:17" ht="14.15" customHeight="1" x14ac:dyDescent="0.3">
      <c r="A52" s="7">
        <v>74</v>
      </c>
      <c r="B52" s="14">
        <v>147.5</v>
      </c>
      <c r="C52" s="14">
        <v>205</v>
      </c>
      <c r="D52" s="14">
        <v>250</v>
      </c>
      <c r="E52" s="13">
        <f>F52-15</f>
        <v>280</v>
      </c>
      <c r="F52" s="13">
        <v>295</v>
      </c>
      <c r="J52" s="7">
        <v>57</v>
      </c>
      <c r="K52" s="14">
        <v>80</v>
      </c>
      <c r="L52" s="14">
        <v>112.5</v>
      </c>
      <c r="M52" s="14">
        <v>135</v>
      </c>
      <c r="N52" s="13">
        <f>O52-15</f>
        <v>145</v>
      </c>
      <c r="O52" s="13">
        <v>160</v>
      </c>
      <c r="P52" s="10"/>
    </row>
    <row r="53" spans="1:17" ht="14.15" customHeight="1" x14ac:dyDescent="0.3">
      <c r="A53" s="7">
        <v>83</v>
      </c>
      <c r="B53" s="14">
        <v>165</v>
      </c>
      <c r="C53" s="14">
        <v>230</v>
      </c>
      <c r="D53" s="14">
        <v>280</v>
      </c>
      <c r="E53" s="13">
        <f>F53-15</f>
        <v>315</v>
      </c>
      <c r="F53" s="13">
        <v>330</v>
      </c>
      <c r="J53" s="7">
        <v>63</v>
      </c>
      <c r="K53" s="14">
        <v>82.5</v>
      </c>
      <c r="L53" s="14">
        <v>115</v>
      </c>
      <c r="M53" s="14">
        <v>137.5</v>
      </c>
      <c r="N53" s="13">
        <f>O53-15</f>
        <v>147.5</v>
      </c>
      <c r="O53" s="13">
        <v>162.5</v>
      </c>
      <c r="P53" s="10"/>
    </row>
    <row r="54" spans="1:17" ht="14.15" customHeight="1" x14ac:dyDescent="0.3">
      <c r="A54" s="7">
        <v>93</v>
      </c>
      <c r="B54" s="14">
        <v>175</v>
      </c>
      <c r="C54" s="14">
        <v>244.99999999999997</v>
      </c>
      <c r="D54" s="14">
        <v>297.5</v>
      </c>
      <c r="E54" s="13">
        <f>F54-20</f>
        <v>330</v>
      </c>
      <c r="F54" s="13">
        <v>350</v>
      </c>
      <c r="J54" s="7">
        <v>69</v>
      </c>
      <c r="K54" s="14">
        <v>85</v>
      </c>
      <c r="L54" s="14">
        <v>117.5</v>
      </c>
      <c r="M54" s="14">
        <v>142.5</v>
      </c>
      <c r="N54" s="13">
        <f>O54-15</f>
        <v>152.5</v>
      </c>
      <c r="O54" s="13">
        <v>167.5</v>
      </c>
      <c r="P54" s="10"/>
    </row>
    <row r="55" spans="1:17" ht="14.15" customHeight="1" x14ac:dyDescent="0.3">
      <c r="A55" s="7">
        <v>105</v>
      </c>
      <c r="B55" s="14">
        <v>185</v>
      </c>
      <c r="C55" s="14">
        <v>260</v>
      </c>
      <c r="D55" s="14">
        <v>315</v>
      </c>
      <c r="E55" s="13">
        <f>F55-20</f>
        <v>350</v>
      </c>
      <c r="F55" s="13">
        <v>370</v>
      </c>
      <c r="J55" s="7">
        <v>76</v>
      </c>
      <c r="K55" s="14">
        <v>87.5</v>
      </c>
      <c r="L55" s="14">
        <v>120</v>
      </c>
      <c r="M55" s="14">
        <v>145</v>
      </c>
      <c r="N55" s="13">
        <f>O55-15</f>
        <v>157.5</v>
      </c>
      <c r="O55" s="13">
        <v>172.5</v>
      </c>
      <c r="P55" s="10"/>
    </row>
    <row r="56" spans="1:17" ht="14.15" customHeight="1" x14ac:dyDescent="0.3">
      <c r="A56" s="7">
        <v>120</v>
      </c>
      <c r="B56" s="14">
        <v>190</v>
      </c>
      <c r="C56" s="14">
        <v>267.5</v>
      </c>
      <c r="D56" s="14">
        <v>322.5</v>
      </c>
      <c r="E56" s="13">
        <f>F56-25</f>
        <v>355</v>
      </c>
      <c r="F56" s="13">
        <v>380</v>
      </c>
      <c r="J56" s="7">
        <v>84</v>
      </c>
      <c r="K56" s="14">
        <v>92.5</v>
      </c>
      <c r="L56" s="14">
        <v>127.5</v>
      </c>
      <c r="M56" s="14">
        <v>155</v>
      </c>
      <c r="N56" s="13">
        <f>O56-20</f>
        <v>162.5</v>
      </c>
      <c r="O56" s="13">
        <v>182.5</v>
      </c>
      <c r="P56" s="10"/>
    </row>
    <row r="57" spans="1:17" ht="14.15" customHeight="1" thickBot="1" x14ac:dyDescent="0.35">
      <c r="A57" s="8" t="s">
        <v>3</v>
      </c>
      <c r="B57" s="16">
        <v>202.5</v>
      </c>
      <c r="C57" s="16">
        <v>285</v>
      </c>
      <c r="D57" s="16">
        <v>345</v>
      </c>
      <c r="E57" s="18">
        <f>F57-30</f>
        <v>377.5</v>
      </c>
      <c r="F57" s="18">
        <v>407.5</v>
      </c>
      <c r="J57" s="8" t="s">
        <v>2</v>
      </c>
      <c r="K57" s="16">
        <v>97.5</v>
      </c>
      <c r="L57" s="16">
        <v>137.5</v>
      </c>
      <c r="M57" s="16">
        <v>165</v>
      </c>
      <c r="N57" s="18">
        <f>O57-20</f>
        <v>175</v>
      </c>
      <c r="O57" s="18">
        <v>195</v>
      </c>
      <c r="P57" s="10"/>
      <c r="Q57" s="9"/>
    </row>
    <row r="58" spans="1:17" ht="14" x14ac:dyDescent="0.3">
      <c r="D58" s="22"/>
      <c r="E58" s="22"/>
      <c r="J58" s="10"/>
      <c r="K58" s="10"/>
      <c r="L58" s="10"/>
      <c r="M58" s="10"/>
      <c r="N58" s="10"/>
      <c r="O58" s="10"/>
      <c r="P58" s="10"/>
      <c r="Q58" s="10"/>
    </row>
  </sheetData>
  <mergeCells count="12">
    <mergeCell ref="A26:F26"/>
    <mergeCell ref="J26:O26"/>
    <mergeCell ref="A37:F37"/>
    <mergeCell ref="J37:O37"/>
    <mergeCell ref="A48:F48"/>
    <mergeCell ref="J48:O48"/>
    <mergeCell ref="A1:Q1"/>
    <mergeCell ref="J4:Q4"/>
    <mergeCell ref="A2:Q3"/>
    <mergeCell ref="A4:H4"/>
    <mergeCell ref="A15:F15"/>
    <mergeCell ref="J15:O15"/>
  </mergeCells>
  <phoneticPr fontId="11" type="noConversion"/>
  <printOptions horizontalCentered="1" verticalCentered="1"/>
  <pageMargins left="0" right="0" top="0" bottom="0" header="0.31496062992125984" footer="0.31496062992125984"/>
  <pageSetup paperSize="9" scale="53" orientation="portrait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Q84"/>
  <sheetViews>
    <sheetView topLeftCell="A25" zoomScale="90" zoomScaleNormal="90" workbookViewId="0">
      <selection activeCell="I7" sqref="I7"/>
    </sheetView>
  </sheetViews>
  <sheetFormatPr defaultColWidth="10.90625" defaultRowHeight="12.5" x14ac:dyDescent="0.25"/>
  <cols>
    <col min="1" max="16384" width="10.90625" style="1"/>
  </cols>
  <sheetData>
    <row r="1" spans="1:17" ht="35" thickBot="1" x14ac:dyDescent="0.7">
      <c r="A1" s="171" t="s">
        <v>42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86"/>
      <c r="N1" s="58"/>
    </row>
    <row r="2" spans="1:17" ht="18.75" customHeight="1" thickBot="1" x14ac:dyDescent="0.35">
      <c r="A2" s="187" t="s">
        <v>82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9"/>
      <c r="N2" s="59"/>
    </row>
    <row r="3" spans="1:17" s="2" customFormat="1" ht="32.25" customHeight="1" x14ac:dyDescent="0.3">
      <c r="A3" s="60"/>
      <c r="B3" s="61" t="s">
        <v>58</v>
      </c>
      <c r="C3" s="61"/>
      <c r="D3" s="61"/>
      <c r="E3" s="61"/>
      <c r="F3" s="61"/>
      <c r="G3" s="61"/>
      <c r="H3" s="61"/>
      <c r="I3" s="61"/>
      <c r="J3" s="61"/>
      <c r="K3" s="61"/>
      <c r="L3" s="62"/>
      <c r="M3" s="62"/>
      <c r="N3" s="63"/>
    </row>
    <row r="4" spans="1:17" ht="20.5" thickBot="1" x14ac:dyDescent="0.45">
      <c r="A4" s="190" t="s">
        <v>43</v>
      </c>
      <c r="B4" s="191"/>
      <c r="C4" s="191"/>
      <c r="D4" s="191"/>
      <c r="E4" s="191"/>
      <c r="F4" s="191"/>
      <c r="G4" s="64"/>
      <c r="H4" s="65"/>
      <c r="I4" s="65"/>
      <c r="J4" s="192" t="s">
        <v>44</v>
      </c>
      <c r="K4" s="193"/>
      <c r="L4" s="193"/>
      <c r="M4" s="193"/>
      <c r="N4" s="193"/>
      <c r="O4" s="193"/>
    </row>
    <row r="5" spans="1:17" ht="14.5" thickBot="1" x14ac:dyDescent="0.3">
      <c r="A5" s="66" t="s">
        <v>1</v>
      </c>
      <c r="B5" s="67" t="s">
        <v>25</v>
      </c>
      <c r="C5" s="68" t="s">
        <v>22</v>
      </c>
      <c r="D5" s="68" t="s">
        <v>23</v>
      </c>
      <c r="E5" s="68" t="s">
        <v>36</v>
      </c>
      <c r="F5" s="69" t="s">
        <v>37</v>
      </c>
      <c r="G5" s="21"/>
      <c r="H5" s="21"/>
      <c r="I5" s="21"/>
      <c r="J5" s="25" t="s">
        <v>1</v>
      </c>
      <c r="K5" s="70" t="s">
        <v>25</v>
      </c>
      <c r="L5" s="71" t="s">
        <v>22</v>
      </c>
      <c r="M5" s="71" t="s">
        <v>23</v>
      </c>
      <c r="N5" s="72" t="s">
        <v>36</v>
      </c>
      <c r="O5" s="72" t="s">
        <v>37</v>
      </c>
    </row>
    <row r="6" spans="1:17" s="82" customFormat="1" ht="14" customHeight="1" x14ac:dyDescent="0.25">
      <c r="A6" s="73">
        <v>53</v>
      </c>
      <c r="B6" s="74">
        <v>35</v>
      </c>
      <c r="C6" s="75">
        <v>42.5</v>
      </c>
      <c r="D6" s="75">
        <v>50</v>
      </c>
      <c r="E6" s="75">
        <v>57.5</v>
      </c>
      <c r="F6" s="76">
        <v>62.5</v>
      </c>
      <c r="G6" s="77"/>
      <c r="H6" s="77"/>
      <c r="I6" s="77"/>
      <c r="J6" s="78">
        <v>43</v>
      </c>
      <c r="K6" s="79">
        <v>20</v>
      </c>
      <c r="L6" s="80">
        <v>25</v>
      </c>
      <c r="M6" s="80">
        <v>30</v>
      </c>
      <c r="N6" s="80">
        <v>35</v>
      </c>
      <c r="O6" s="81">
        <v>37.5</v>
      </c>
    </row>
    <row r="7" spans="1:17" s="82" customFormat="1" ht="14" customHeight="1" x14ac:dyDescent="0.25">
      <c r="A7" s="73">
        <v>59</v>
      </c>
      <c r="B7" s="83">
        <v>40</v>
      </c>
      <c r="C7" s="84">
        <v>47.5</v>
      </c>
      <c r="D7" s="84">
        <v>55</v>
      </c>
      <c r="E7" s="84">
        <v>62.5</v>
      </c>
      <c r="F7" s="85">
        <v>67.5</v>
      </c>
      <c r="G7" s="77"/>
      <c r="H7" s="77"/>
      <c r="I7" s="77"/>
      <c r="J7" s="78">
        <v>47</v>
      </c>
      <c r="K7" s="83">
        <v>20</v>
      </c>
      <c r="L7" s="84">
        <v>27.5</v>
      </c>
      <c r="M7" s="84">
        <v>32.5</v>
      </c>
      <c r="N7" s="86">
        <v>37.5</v>
      </c>
      <c r="O7" s="87">
        <v>42.5</v>
      </c>
    </row>
    <row r="8" spans="1:17" s="82" customFormat="1" ht="14" customHeight="1" x14ac:dyDescent="0.25">
      <c r="A8" s="73">
        <v>66</v>
      </c>
      <c r="B8" s="83">
        <v>47.5</v>
      </c>
      <c r="C8" s="84">
        <v>57.5</v>
      </c>
      <c r="D8" s="84">
        <v>67.5</v>
      </c>
      <c r="E8" s="84">
        <v>77.5</v>
      </c>
      <c r="F8" s="85">
        <v>82.5</v>
      </c>
      <c r="G8" s="77"/>
      <c r="H8" s="77"/>
      <c r="I8" s="77"/>
      <c r="J8" s="78">
        <v>52</v>
      </c>
      <c r="K8" s="83">
        <v>22.5</v>
      </c>
      <c r="L8" s="84">
        <v>30</v>
      </c>
      <c r="M8" s="84">
        <v>35</v>
      </c>
      <c r="N8" s="86">
        <v>40</v>
      </c>
      <c r="O8" s="87">
        <v>45</v>
      </c>
    </row>
    <row r="9" spans="1:17" s="82" customFormat="1" ht="14" customHeight="1" x14ac:dyDescent="0.25">
      <c r="A9" s="73">
        <v>74</v>
      </c>
      <c r="B9" s="83">
        <v>57.5</v>
      </c>
      <c r="C9" s="84">
        <v>67.5</v>
      </c>
      <c r="D9" s="84">
        <v>80</v>
      </c>
      <c r="E9" s="84">
        <v>90</v>
      </c>
      <c r="F9" s="85">
        <v>95</v>
      </c>
      <c r="G9" s="77"/>
      <c r="H9" s="77"/>
      <c r="I9" s="77"/>
      <c r="J9" s="78">
        <v>57</v>
      </c>
      <c r="K9" s="83">
        <v>25</v>
      </c>
      <c r="L9" s="84">
        <v>32.5</v>
      </c>
      <c r="M9" s="84">
        <v>37.5</v>
      </c>
      <c r="N9" s="86">
        <v>42.5</v>
      </c>
      <c r="O9" s="87">
        <v>47.5</v>
      </c>
    </row>
    <row r="10" spans="1:17" s="82" customFormat="1" ht="14" customHeight="1" x14ac:dyDescent="0.25">
      <c r="A10" s="73">
        <v>83</v>
      </c>
      <c r="B10" s="83">
        <v>62.5</v>
      </c>
      <c r="C10" s="84">
        <v>72.5</v>
      </c>
      <c r="D10" s="84">
        <v>85</v>
      </c>
      <c r="E10" s="84">
        <v>95</v>
      </c>
      <c r="F10" s="85">
        <v>100</v>
      </c>
      <c r="G10" s="77"/>
      <c r="H10" s="77"/>
      <c r="I10" s="77"/>
      <c r="J10" s="78">
        <v>63</v>
      </c>
      <c r="K10" s="83">
        <v>27.5</v>
      </c>
      <c r="L10" s="84">
        <v>35</v>
      </c>
      <c r="M10" s="84">
        <v>42.5</v>
      </c>
      <c r="N10" s="86">
        <v>47.5</v>
      </c>
      <c r="O10" s="87">
        <v>52.5</v>
      </c>
    </row>
    <row r="11" spans="1:17" s="82" customFormat="1" ht="14" customHeight="1" x14ac:dyDescent="0.25">
      <c r="A11" s="73">
        <v>93</v>
      </c>
      <c r="B11" s="83">
        <v>67.5</v>
      </c>
      <c r="C11" s="84">
        <v>80</v>
      </c>
      <c r="D11" s="84">
        <v>92.5</v>
      </c>
      <c r="E11" s="84">
        <v>100</v>
      </c>
      <c r="F11" s="85">
        <v>105</v>
      </c>
      <c r="G11" s="77"/>
      <c r="H11" s="77"/>
      <c r="I11" s="77"/>
      <c r="J11" s="78">
        <v>69</v>
      </c>
      <c r="K11" s="83">
        <v>30</v>
      </c>
      <c r="L11" s="84">
        <v>37.5</v>
      </c>
      <c r="M11" s="84">
        <v>47.5</v>
      </c>
      <c r="N11" s="86">
        <v>52.5</v>
      </c>
      <c r="O11" s="87">
        <v>57.5</v>
      </c>
    </row>
    <row r="12" spans="1:17" s="82" customFormat="1" ht="14" customHeight="1" x14ac:dyDescent="0.25">
      <c r="A12" s="73">
        <v>105</v>
      </c>
      <c r="B12" s="83">
        <v>72.5</v>
      </c>
      <c r="C12" s="84">
        <v>85</v>
      </c>
      <c r="D12" s="84">
        <v>97.5</v>
      </c>
      <c r="E12" s="84">
        <v>112.5</v>
      </c>
      <c r="F12" s="85">
        <v>120</v>
      </c>
      <c r="G12" s="77"/>
      <c r="H12" s="77"/>
      <c r="I12" s="77"/>
      <c r="J12" s="78">
        <v>76</v>
      </c>
      <c r="K12" s="83">
        <v>32.5</v>
      </c>
      <c r="L12" s="84">
        <v>42.5</v>
      </c>
      <c r="M12" s="84">
        <v>50</v>
      </c>
      <c r="N12" s="86">
        <v>55</v>
      </c>
      <c r="O12" s="87">
        <v>60</v>
      </c>
    </row>
    <row r="13" spans="1:17" s="82" customFormat="1" ht="14" customHeight="1" x14ac:dyDescent="0.25">
      <c r="A13" s="73">
        <v>120</v>
      </c>
      <c r="B13" s="83">
        <v>80</v>
      </c>
      <c r="C13" s="84">
        <v>92.5</v>
      </c>
      <c r="D13" s="84">
        <v>107.5</v>
      </c>
      <c r="E13" s="84">
        <v>115</v>
      </c>
      <c r="F13" s="85">
        <v>122.5</v>
      </c>
      <c r="G13" s="77"/>
      <c r="H13" s="77"/>
      <c r="I13" s="77"/>
      <c r="J13" s="78">
        <v>84</v>
      </c>
      <c r="K13" s="83">
        <v>35</v>
      </c>
      <c r="L13" s="84">
        <v>45</v>
      </c>
      <c r="M13" s="84">
        <v>55</v>
      </c>
      <c r="N13" s="86">
        <v>60</v>
      </c>
      <c r="O13" s="87">
        <v>67.5</v>
      </c>
    </row>
    <row r="14" spans="1:17" s="82" customFormat="1" ht="14" customHeight="1" thickBot="1" x14ac:dyDescent="0.3">
      <c r="A14" s="88" t="s">
        <v>3</v>
      </c>
      <c r="B14" s="89">
        <v>85</v>
      </c>
      <c r="C14" s="90">
        <v>97.5</v>
      </c>
      <c r="D14" s="90">
        <v>112.5</v>
      </c>
      <c r="E14" s="90">
        <v>120</v>
      </c>
      <c r="F14" s="91">
        <v>127.5</v>
      </c>
      <c r="G14" s="77"/>
      <c r="H14" s="77"/>
      <c r="I14" s="77"/>
      <c r="J14" s="92" t="s">
        <v>24</v>
      </c>
      <c r="K14" s="89">
        <v>37.5</v>
      </c>
      <c r="L14" s="90">
        <v>50</v>
      </c>
      <c r="M14" s="90">
        <v>60</v>
      </c>
      <c r="N14" s="93">
        <v>70</v>
      </c>
      <c r="O14" s="94">
        <v>75</v>
      </c>
    </row>
    <row r="15" spans="1:17" s="82" customFormat="1" ht="14" x14ac:dyDescent="0.3">
      <c r="A15" s="95"/>
      <c r="B15" s="95"/>
      <c r="C15" s="95"/>
      <c r="D15" s="95"/>
      <c r="E15" s="95"/>
      <c r="F15" s="95"/>
      <c r="G15" s="95"/>
      <c r="H15" s="77"/>
      <c r="I15" s="77"/>
      <c r="J15" s="95"/>
      <c r="K15" s="95"/>
      <c r="L15" s="95"/>
      <c r="M15" s="95"/>
    </row>
    <row r="16" spans="1:17" s="82" customFormat="1" ht="18" thickBot="1" x14ac:dyDescent="0.4">
      <c r="A16" s="194" t="s">
        <v>45</v>
      </c>
      <c r="B16" s="195"/>
      <c r="C16" s="195"/>
      <c r="D16" s="195"/>
      <c r="E16" s="195"/>
      <c r="F16" s="195"/>
      <c r="G16" s="195"/>
      <c r="H16" s="195"/>
      <c r="I16" s="77"/>
      <c r="J16" s="196" t="s">
        <v>46</v>
      </c>
      <c r="K16" s="197"/>
      <c r="L16" s="197"/>
      <c r="M16" s="197"/>
      <c r="N16" s="197"/>
      <c r="O16" s="197"/>
      <c r="P16" s="197"/>
      <c r="Q16" s="197"/>
    </row>
    <row r="17" spans="1:17" s="82" customFormat="1" ht="14" x14ac:dyDescent="0.25">
      <c r="A17" s="66" t="s">
        <v>1</v>
      </c>
      <c r="B17" s="96" t="s">
        <v>25</v>
      </c>
      <c r="C17" s="97" t="s">
        <v>22</v>
      </c>
      <c r="D17" s="97" t="s">
        <v>23</v>
      </c>
      <c r="E17" s="97" t="s">
        <v>36</v>
      </c>
      <c r="F17" s="97" t="s">
        <v>37</v>
      </c>
      <c r="G17" s="97" t="s">
        <v>20</v>
      </c>
      <c r="H17" s="98" t="s">
        <v>21</v>
      </c>
      <c r="I17" s="77"/>
      <c r="J17" s="66" t="s">
        <v>1</v>
      </c>
      <c r="K17" s="96" t="s">
        <v>25</v>
      </c>
      <c r="L17" s="97" t="s">
        <v>22</v>
      </c>
      <c r="M17" s="97" t="s">
        <v>23</v>
      </c>
      <c r="N17" s="97" t="s">
        <v>36</v>
      </c>
      <c r="O17" s="99" t="s">
        <v>37</v>
      </c>
      <c r="P17" s="98" t="s">
        <v>20</v>
      </c>
      <c r="Q17" s="98" t="s">
        <v>21</v>
      </c>
    </row>
    <row r="18" spans="1:17" s="82" customFormat="1" ht="14" customHeight="1" x14ac:dyDescent="0.25">
      <c r="A18" s="73">
        <v>53</v>
      </c>
      <c r="B18" s="83">
        <v>45</v>
      </c>
      <c r="C18" s="84">
        <v>52.5</v>
      </c>
      <c r="D18" s="84">
        <v>72.5</v>
      </c>
      <c r="E18" s="84">
        <v>85</v>
      </c>
      <c r="F18" s="84">
        <v>92.5</v>
      </c>
      <c r="G18" s="84">
        <v>100</v>
      </c>
      <c r="H18" s="85">
        <v>115</v>
      </c>
      <c r="I18" s="77"/>
      <c r="J18" s="73">
        <v>43</v>
      </c>
      <c r="K18" s="83">
        <v>22.5</v>
      </c>
      <c r="L18" s="84">
        <v>30</v>
      </c>
      <c r="M18" s="84">
        <v>35</v>
      </c>
      <c r="N18" s="100">
        <v>40</v>
      </c>
      <c r="O18" s="84">
        <v>42.5</v>
      </c>
      <c r="P18" s="100">
        <v>57.5</v>
      </c>
      <c r="Q18" s="85">
        <v>67.5</v>
      </c>
    </row>
    <row r="19" spans="1:17" s="82" customFormat="1" ht="14" customHeight="1" x14ac:dyDescent="0.25">
      <c r="A19" s="73">
        <v>59</v>
      </c>
      <c r="B19" s="83">
        <v>52.5</v>
      </c>
      <c r="C19" s="84">
        <v>67.5</v>
      </c>
      <c r="D19" s="84">
        <v>80</v>
      </c>
      <c r="E19" s="84">
        <v>95</v>
      </c>
      <c r="F19" s="84">
        <v>100</v>
      </c>
      <c r="G19" s="84">
        <v>115</v>
      </c>
      <c r="H19" s="85">
        <v>130</v>
      </c>
      <c r="I19" s="77"/>
      <c r="J19" s="73">
        <v>47</v>
      </c>
      <c r="K19" s="83">
        <v>22.5</v>
      </c>
      <c r="L19" s="84">
        <v>32.5</v>
      </c>
      <c r="M19" s="84">
        <v>40</v>
      </c>
      <c r="N19" s="100">
        <v>47.5</v>
      </c>
      <c r="O19" s="84">
        <v>50</v>
      </c>
      <c r="P19" s="100">
        <v>65</v>
      </c>
      <c r="Q19" s="85">
        <v>72.5</v>
      </c>
    </row>
    <row r="20" spans="1:17" s="82" customFormat="1" ht="14" customHeight="1" x14ac:dyDescent="0.25">
      <c r="A20" s="73">
        <v>66</v>
      </c>
      <c r="B20" s="83">
        <v>57.5</v>
      </c>
      <c r="C20" s="84">
        <v>75</v>
      </c>
      <c r="D20" s="84">
        <v>87.5</v>
      </c>
      <c r="E20" s="84">
        <v>102.5</v>
      </c>
      <c r="F20" s="84">
        <v>110</v>
      </c>
      <c r="G20" s="84">
        <v>135</v>
      </c>
      <c r="H20" s="85">
        <v>150</v>
      </c>
      <c r="I20" s="77"/>
      <c r="J20" s="73">
        <v>52</v>
      </c>
      <c r="K20" s="83">
        <v>25</v>
      </c>
      <c r="L20" s="84">
        <v>35</v>
      </c>
      <c r="M20" s="84">
        <v>45</v>
      </c>
      <c r="N20" s="100">
        <v>52.5</v>
      </c>
      <c r="O20" s="84">
        <v>55</v>
      </c>
      <c r="P20" s="100">
        <v>70</v>
      </c>
      <c r="Q20" s="85">
        <v>77.5</v>
      </c>
    </row>
    <row r="21" spans="1:17" s="82" customFormat="1" ht="14" customHeight="1" x14ac:dyDescent="0.25">
      <c r="A21" s="73">
        <v>74</v>
      </c>
      <c r="B21" s="83">
        <v>62.5</v>
      </c>
      <c r="C21" s="84">
        <v>87.5</v>
      </c>
      <c r="D21" s="84">
        <v>102.5</v>
      </c>
      <c r="E21" s="84">
        <v>120</v>
      </c>
      <c r="F21" s="163">
        <v>135</v>
      </c>
      <c r="G21" s="84">
        <v>150</v>
      </c>
      <c r="H21" s="85">
        <v>165</v>
      </c>
      <c r="I21" s="77"/>
      <c r="J21" s="73">
        <v>57</v>
      </c>
      <c r="K21" s="83">
        <v>27.5</v>
      </c>
      <c r="L21" s="84">
        <v>37.5</v>
      </c>
      <c r="M21" s="84">
        <v>47.5</v>
      </c>
      <c r="N21" s="100">
        <v>55</v>
      </c>
      <c r="O21" s="84">
        <v>60</v>
      </c>
      <c r="P21" s="100">
        <v>75</v>
      </c>
      <c r="Q21" s="85">
        <v>82.5</v>
      </c>
    </row>
    <row r="22" spans="1:17" s="82" customFormat="1" ht="14" customHeight="1" x14ac:dyDescent="0.25">
      <c r="A22" s="73">
        <v>83</v>
      </c>
      <c r="B22" s="83">
        <v>67.5</v>
      </c>
      <c r="C22" s="84">
        <v>92.5</v>
      </c>
      <c r="D22" s="84">
        <v>112.5</v>
      </c>
      <c r="E22" s="84">
        <v>132.5</v>
      </c>
      <c r="F22" s="163">
        <v>150</v>
      </c>
      <c r="G22" s="84">
        <v>160</v>
      </c>
      <c r="H22" s="85">
        <v>170</v>
      </c>
      <c r="I22" s="77"/>
      <c r="J22" s="73">
        <v>63</v>
      </c>
      <c r="K22" s="83">
        <v>30</v>
      </c>
      <c r="L22" s="84">
        <v>40</v>
      </c>
      <c r="M22" s="84">
        <v>50</v>
      </c>
      <c r="N22" s="100">
        <v>57.5</v>
      </c>
      <c r="O22" s="84">
        <v>62.5</v>
      </c>
      <c r="P22" s="100">
        <v>77.5</v>
      </c>
      <c r="Q22" s="85">
        <v>87.5</v>
      </c>
    </row>
    <row r="23" spans="1:17" s="82" customFormat="1" ht="14" customHeight="1" x14ac:dyDescent="0.25">
      <c r="A23" s="73">
        <v>93</v>
      </c>
      <c r="B23" s="83">
        <v>75</v>
      </c>
      <c r="C23" s="84">
        <v>105</v>
      </c>
      <c r="D23" s="84">
        <v>125</v>
      </c>
      <c r="E23" s="84">
        <v>147.5</v>
      </c>
      <c r="F23" s="163">
        <v>155</v>
      </c>
      <c r="G23" s="84">
        <v>165</v>
      </c>
      <c r="H23" s="85">
        <v>185</v>
      </c>
      <c r="I23" s="77"/>
      <c r="J23" s="73">
        <v>69</v>
      </c>
      <c r="K23" s="83">
        <v>32.5</v>
      </c>
      <c r="L23" s="84">
        <v>45</v>
      </c>
      <c r="M23" s="84">
        <v>55</v>
      </c>
      <c r="N23" s="100">
        <v>62.5</v>
      </c>
      <c r="O23" s="84">
        <v>67.5</v>
      </c>
      <c r="P23" s="100">
        <v>80</v>
      </c>
      <c r="Q23" s="85">
        <v>95</v>
      </c>
    </row>
    <row r="24" spans="1:17" s="82" customFormat="1" ht="14" customHeight="1" x14ac:dyDescent="0.25">
      <c r="A24" s="73">
        <v>105</v>
      </c>
      <c r="B24" s="83">
        <v>77.5</v>
      </c>
      <c r="C24" s="84">
        <v>110</v>
      </c>
      <c r="D24" s="84">
        <v>130</v>
      </c>
      <c r="E24" s="84">
        <v>155</v>
      </c>
      <c r="F24" s="84">
        <v>160</v>
      </c>
      <c r="G24" s="84">
        <v>180</v>
      </c>
      <c r="H24" s="85">
        <v>190</v>
      </c>
      <c r="I24" s="77"/>
      <c r="J24" s="73">
        <v>76</v>
      </c>
      <c r="K24" s="83">
        <v>35</v>
      </c>
      <c r="L24" s="84">
        <v>50</v>
      </c>
      <c r="M24" s="84">
        <v>60</v>
      </c>
      <c r="N24" s="100">
        <v>70</v>
      </c>
      <c r="O24" s="84">
        <v>75</v>
      </c>
      <c r="P24" s="100">
        <v>85</v>
      </c>
      <c r="Q24" s="85">
        <v>100</v>
      </c>
    </row>
    <row r="25" spans="1:17" s="82" customFormat="1" ht="14" customHeight="1" x14ac:dyDescent="0.25">
      <c r="A25" s="73">
        <v>120</v>
      </c>
      <c r="B25" s="83">
        <v>80</v>
      </c>
      <c r="C25" s="84">
        <v>112.5</v>
      </c>
      <c r="D25" s="84">
        <v>135</v>
      </c>
      <c r="E25" s="84">
        <v>160</v>
      </c>
      <c r="F25" s="84">
        <v>165</v>
      </c>
      <c r="G25" s="84">
        <v>185</v>
      </c>
      <c r="H25" s="85">
        <v>195</v>
      </c>
      <c r="I25" s="77"/>
      <c r="J25" s="73">
        <v>84</v>
      </c>
      <c r="K25" s="83">
        <v>37.5</v>
      </c>
      <c r="L25" s="84">
        <v>55</v>
      </c>
      <c r="M25" s="84">
        <v>65</v>
      </c>
      <c r="N25" s="100">
        <v>77.5</v>
      </c>
      <c r="O25" s="84">
        <v>80</v>
      </c>
      <c r="P25" s="100">
        <v>90</v>
      </c>
      <c r="Q25" s="85">
        <v>105</v>
      </c>
    </row>
    <row r="26" spans="1:17" s="82" customFormat="1" ht="14" customHeight="1" thickBot="1" x14ac:dyDescent="0.3">
      <c r="A26" s="88" t="s">
        <v>3</v>
      </c>
      <c r="B26" s="89">
        <v>82.5</v>
      </c>
      <c r="C26" s="90">
        <v>115</v>
      </c>
      <c r="D26" s="90">
        <v>140</v>
      </c>
      <c r="E26" s="90">
        <v>165</v>
      </c>
      <c r="F26" s="90">
        <v>172.5</v>
      </c>
      <c r="G26" s="90">
        <v>190</v>
      </c>
      <c r="H26" s="91">
        <v>200</v>
      </c>
      <c r="I26" s="77"/>
      <c r="J26" s="101" t="s">
        <v>24</v>
      </c>
      <c r="K26" s="89">
        <v>40</v>
      </c>
      <c r="L26" s="90">
        <v>57.5</v>
      </c>
      <c r="M26" s="90">
        <v>70</v>
      </c>
      <c r="N26" s="102">
        <v>80</v>
      </c>
      <c r="O26" s="90">
        <v>85</v>
      </c>
      <c r="P26" s="102">
        <v>95</v>
      </c>
      <c r="Q26" s="103">
        <v>110</v>
      </c>
    </row>
    <row r="27" spans="1:17" ht="21" customHeight="1" x14ac:dyDescent="0.3">
      <c r="A27" s="9"/>
      <c r="B27" s="104"/>
      <c r="C27" s="9"/>
      <c r="D27" s="9"/>
      <c r="E27" s="9"/>
      <c r="F27" s="9"/>
      <c r="G27" s="9"/>
      <c r="H27" s="9"/>
      <c r="I27" s="9"/>
      <c r="J27" s="27"/>
      <c r="K27" s="9"/>
      <c r="L27" s="10"/>
      <c r="M27" s="10"/>
      <c r="N27" s="10"/>
    </row>
    <row r="28" spans="1:17" ht="20.5" thickBot="1" x14ac:dyDescent="0.45">
      <c r="A28" s="190" t="s">
        <v>47</v>
      </c>
      <c r="B28" s="191"/>
      <c r="C28" s="191"/>
      <c r="D28" s="191"/>
      <c r="E28" s="191"/>
      <c r="F28" s="191"/>
      <c r="G28" s="191"/>
      <c r="H28" s="191"/>
      <c r="I28" s="65"/>
      <c r="J28" s="192" t="s">
        <v>48</v>
      </c>
      <c r="K28" s="193"/>
      <c r="L28" s="193"/>
      <c r="M28" s="193"/>
      <c r="N28" s="193"/>
      <c r="O28" s="193"/>
      <c r="P28" s="193"/>
      <c r="Q28" s="193"/>
    </row>
    <row r="29" spans="1:17" ht="20.5" thickBot="1" x14ac:dyDescent="0.45">
      <c r="A29" s="66" t="s">
        <v>1</v>
      </c>
      <c r="B29" s="67" t="s">
        <v>25</v>
      </c>
      <c r="C29" s="68" t="s">
        <v>22</v>
      </c>
      <c r="D29" s="68" t="s">
        <v>23</v>
      </c>
      <c r="E29" s="68" t="s">
        <v>36</v>
      </c>
      <c r="F29" s="68" t="s">
        <v>37</v>
      </c>
      <c r="G29" s="105" t="s">
        <v>20</v>
      </c>
      <c r="H29" s="69" t="s">
        <v>21</v>
      </c>
      <c r="I29" s="65"/>
      <c r="J29" s="66" t="s">
        <v>1</v>
      </c>
      <c r="K29" s="67" t="s">
        <v>25</v>
      </c>
      <c r="L29" s="68" t="s">
        <v>22</v>
      </c>
      <c r="M29" s="68" t="s">
        <v>23</v>
      </c>
      <c r="N29" s="68" t="s">
        <v>36</v>
      </c>
      <c r="O29" s="68" t="s">
        <v>37</v>
      </c>
      <c r="P29" s="105" t="s">
        <v>20</v>
      </c>
      <c r="Q29" s="69" t="s">
        <v>21</v>
      </c>
    </row>
    <row r="30" spans="1:17" ht="14.25" customHeight="1" x14ac:dyDescent="0.4">
      <c r="A30" s="73">
        <v>59</v>
      </c>
      <c r="B30" s="106">
        <v>55</v>
      </c>
      <c r="C30" s="107">
        <v>77.5</v>
      </c>
      <c r="D30" s="108">
        <v>92.5</v>
      </c>
      <c r="E30" s="109">
        <v>110</v>
      </c>
      <c r="F30" s="109">
        <v>112.5</v>
      </c>
      <c r="G30" s="109">
        <v>135</v>
      </c>
      <c r="H30" s="81">
        <v>150</v>
      </c>
      <c r="I30" s="65"/>
      <c r="J30" s="110">
        <v>47</v>
      </c>
      <c r="K30" s="79">
        <v>25</v>
      </c>
      <c r="L30" s="80">
        <v>35</v>
      </c>
      <c r="M30" s="80">
        <v>42.5</v>
      </c>
      <c r="N30" s="109">
        <v>52.5</v>
      </c>
      <c r="O30" s="109">
        <v>55</v>
      </c>
      <c r="P30" s="80">
        <v>72.5</v>
      </c>
      <c r="Q30" s="81">
        <v>80</v>
      </c>
    </row>
    <row r="31" spans="1:17" ht="14.25" customHeight="1" x14ac:dyDescent="0.4">
      <c r="A31" s="73">
        <v>66</v>
      </c>
      <c r="B31" s="111">
        <v>65</v>
      </c>
      <c r="C31" s="112">
        <v>90</v>
      </c>
      <c r="D31" s="113">
        <v>110</v>
      </c>
      <c r="E31" s="86">
        <v>130</v>
      </c>
      <c r="F31" s="86">
        <v>135</v>
      </c>
      <c r="G31" s="86">
        <v>150</v>
      </c>
      <c r="H31" s="85">
        <v>165</v>
      </c>
      <c r="I31" s="65"/>
      <c r="J31" s="73">
        <v>52</v>
      </c>
      <c r="K31" s="83">
        <v>27.5</v>
      </c>
      <c r="L31" s="84">
        <v>37.5</v>
      </c>
      <c r="M31" s="84">
        <v>45</v>
      </c>
      <c r="N31" s="86">
        <v>55</v>
      </c>
      <c r="O31" s="86">
        <v>57.5</v>
      </c>
      <c r="P31" s="84">
        <v>80</v>
      </c>
      <c r="Q31" s="85">
        <v>90</v>
      </c>
    </row>
    <row r="32" spans="1:17" ht="14.25" customHeight="1" x14ac:dyDescent="0.4">
      <c r="A32" s="73">
        <v>74</v>
      </c>
      <c r="B32" s="111">
        <v>72.5</v>
      </c>
      <c r="C32" s="112">
        <v>102.5</v>
      </c>
      <c r="D32" s="113">
        <v>125</v>
      </c>
      <c r="E32" s="86">
        <v>147.5</v>
      </c>
      <c r="F32" s="86">
        <v>150</v>
      </c>
      <c r="G32" s="86">
        <v>170</v>
      </c>
      <c r="H32" s="85">
        <v>180</v>
      </c>
      <c r="I32" s="65"/>
      <c r="J32" s="73">
        <v>57</v>
      </c>
      <c r="K32" s="83">
        <v>30</v>
      </c>
      <c r="L32" s="84">
        <v>40</v>
      </c>
      <c r="M32" s="84">
        <v>47.5</v>
      </c>
      <c r="N32" s="86">
        <v>57.5</v>
      </c>
      <c r="O32" s="86">
        <v>62.5</v>
      </c>
      <c r="P32" s="84">
        <v>87.5</v>
      </c>
      <c r="Q32" s="85">
        <v>100</v>
      </c>
    </row>
    <row r="33" spans="1:17" ht="14.25" customHeight="1" x14ac:dyDescent="0.4">
      <c r="A33" s="73">
        <v>83</v>
      </c>
      <c r="B33" s="111">
        <v>82.5</v>
      </c>
      <c r="C33" s="112">
        <v>115</v>
      </c>
      <c r="D33" s="113">
        <v>140</v>
      </c>
      <c r="E33" s="86">
        <v>162.5</v>
      </c>
      <c r="F33" s="86">
        <v>165</v>
      </c>
      <c r="G33" s="86">
        <v>185</v>
      </c>
      <c r="H33" s="85">
        <v>195</v>
      </c>
      <c r="I33" s="65"/>
      <c r="J33" s="73">
        <v>63</v>
      </c>
      <c r="K33" s="83">
        <v>32.5</v>
      </c>
      <c r="L33" s="84">
        <v>45</v>
      </c>
      <c r="M33" s="84">
        <v>52.5</v>
      </c>
      <c r="N33" s="163">
        <v>65</v>
      </c>
      <c r="O33" s="163">
        <v>75</v>
      </c>
      <c r="P33" s="84">
        <v>95</v>
      </c>
      <c r="Q33" s="85">
        <v>105</v>
      </c>
    </row>
    <row r="34" spans="1:17" ht="14.25" customHeight="1" x14ac:dyDescent="0.4">
      <c r="A34" s="73">
        <v>93</v>
      </c>
      <c r="B34" s="111">
        <v>87.5</v>
      </c>
      <c r="C34" s="112">
        <v>122.49999999999999</v>
      </c>
      <c r="D34" s="84">
        <v>150</v>
      </c>
      <c r="E34" s="86">
        <v>175</v>
      </c>
      <c r="F34" s="86">
        <v>180</v>
      </c>
      <c r="G34" s="86">
        <v>195</v>
      </c>
      <c r="H34" s="85">
        <v>207.5</v>
      </c>
      <c r="I34" s="65"/>
      <c r="J34" s="73">
        <v>69</v>
      </c>
      <c r="K34" s="83">
        <v>35</v>
      </c>
      <c r="L34" s="84">
        <v>47.5</v>
      </c>
      <c r="M34" s="84">
        <v>57.5</v>
      </c>
      <c r="N34" s="163">
        <v>70</v>
      </c>
      <c r="O34" s="163">
        <v>77.5</v>
      </c>
      <c r="P34" s="84">
        <v>100</v>
      </c>
      <c r="Q34" s="85">
        <v>110</v>
      </c>
    </row>
    <row r="35" spans="1:17" ht="14.25" customHeight="1" x14ac:dyDescent="0.4">
      <c r="A35" s="73">
        <v>105</v>
      </c>
      <c r="B35" s="111">
        <v>92.5</v>
      </c>
      <c r="C35" s="112">
        <v>130</v>
      </c>
      <c r="D35" s="84">
        <v>157.5</v>
      </c>
      <c r="E35" s="86">
        <v>185</v>
      </c>
      <c r="F35" s="86">
        <v>190</v>
      </c>
      <c r="G35" s="86">
        <v>210</v>
      </c>
      <c r="H35" s="85">
        <v>220</v>
      </c>
      <c r="I35" s="65"/>
      <c r="J35" s="73">
        <v>76</v>
      </c>
      <c r="K35" s="83">
        <v>37.5</v>
      </c>
      <c r="L35" s="84">
        <v>52.5</v>
      </c>
      <c r="M35" s="84">
        <v>62.5</v>
      </c>
      <c r="N35" s="163">
        <v>75</v>
      </c>
      <c r="O35" s="163">
        <v>80</v>
      </c>
      <c r="P35" s="86">
        <v>105</v>
      </c>
      <c r="Q35" s="85">
        <v>115</v>
      </c>
    </row>
    <row r="36" spans="1:17" ht="15" customHeight="1" x14ac:dyDescent="0.4">
      <c r="A36" s="73">
        <v>120</v>
      </c>
      <c r="B36" s="111">
        <v>100</v>
      </c>
      <c r="C36" s="112">
        <v>140</v>
      </c>
      <c r="D36" s="84">
        <v>170</v>
      </c>
      <c r="E36" s="86">
        <v>200</v>
      </c>
      <c r="F36" s="86">
        <v>205</v>
      </c>
      <c r="G36" s="86">
        <v>220</v>
      </c>
      <c r="H36" s="85">
        <v>230</v>
      </c>
      <c r="I36" s="65"/>
      <c r="J36" s="73">
        <v>84</v>
      </c>
      <c r="K36" s="83">
        <v>42.5</v>
      </c>
      <c r="L36" s="84">
        <v>57.5</v>
      </c>
      <c r="M36" s="84">
        <v>70</v>
      </c>
      <c r="N36" s="163">
        <v>80</v>
      </c>
      <c r="O36" s="163">
        <v>85</v>
      </c>
      <c r="P36" s="86">
        <v>110</v>
      </c>
      <c r="Q36" s="85">
        <v>120</v>
      </c>
    </row>
    <row r="37" spans="1:17" ht="15" customHeight="1" thickBot="1" x14ac:dyDescent="0.45">
      <c r="A37" s="73" t="s">
        <v>3</v>
      </c>
      <c r="B37" s="114">
        <v>107.5</v>
      </c>
      <c r="C37" s="115">
        <v>150</v>
      </c>
      <c r="D37" s="116">
        <v>182.5</v>
      </c>
      <c r="E37" s="93">
        <v>215</v>
      </c>
      <c r="F37" s="93">
        <v>220</v>
      </c>
      <c r="G37" s="93">
        <v>235</v>
      </c>
      <c r="H37" s="91">
        <v>245</v>
      </c>
      <c r="I37" s="65"/>
      <c r="J37" s="88" t="s">
        <v>24</v>
      </c>
      <c r="K37" s="89">
        <v>45</v>
      </c>
      <c r="L37" s="90">
        <v>62.5</v>
      </c>
      <c r="M37" s="90">
        <v>77.5</v>
      </c>
      <c r="N37" s="164">
        <v>85</v>
      </c>
      <c r="O37" s="164">
        <v>90</v>
      </c>
      <c r="P37" s="93">
        <v>120</v>
      </c>
      <c r="Q37" s="91">
        <v>130</v>
      </c>
    </row>
    <row r="38" spans="1:17" ht="21" customHeight="1" x14ac:dyDescent="0.3">
      <c r="A38" s="9"/>
      <c r="B38" s="104"/>
      <c r="C38" s="9"/>
      <c r="D38" s="9"/>
      <c r="E38" s="9"/>
      <c r="F38" s="9"/>
      <c r="G38" s="9"/>
      <c r="H38" s="9"/>
      <c r="I38" s="9"/>
      <c r="J38" s="10"/>
      <c r="K38" s="10"/>
      <c r="L38" s="10"/>
      <c r="M38" s="10"/>
      <c r="N38" s="10"/>
    </row>
    <row r="39" spans="1:17" ht="20.5" thickBot="1" x14ac:dyDescent="0.45">
      <c r="A39" s="190" t="s">
        <v>49</v>
      </c>
      <c r="B39" s="191"/>
      <c r="C39" s="191"/>
      <c r="D39" s="191"/>
      <c r="E39" s="191"/>
      <c r="F39" s="191"/>
      <c r="G39" s="9"/>
      <c r="H39" s="65"/>
      <c r="I39" s="65"/>
      <c r="J39" s="192" t="s">
        <v>50</v>
      </c>
      <c r="K39" s="193"/>
      <c r="L39" s="193"/>
      <c r="M39" s="193"/>
      <c r="N39" s="193"/>
      <c r="O39" s="193"/>
    </row>
    <row r="40" spans="1:17" ht="14.5" thickBot="1" x14ac:dyDescent="0.35">
      <c r="A40" s="66" t="s">
        <v>1</v>
      </c>
      <c r="B40" s="67" t="s">
        <v>25</v>
      </c>
      <c r="C40" s="68" t="s">
        <v>22</v>
      </c>
      <c r="D40" s="68" t="s">
        <v>23</v>
      </c>
      <c r="E40" s="68" t="s">
        <v>36</v>
      </c>
      <c r="F40" s="69" t="s">
        <v>37</v>
      </c>
      <c r="G40" s="9"/>
      <c r="H40" s="9"/>
      <c r="I40" s="9"/>
      <c r="J40" s="66" t="s">
        <v>1</v>
      </c>
      <c r="K40" s="67" t="s">
        <v>25</v>
      </c>
      <c r="L40" s="68" t="s">
        <v>22</v>
      </c>
      <c r="M40" s="68" t="s">
        <v>23</v>
      </c>
      <c r="N40" s="68" t="s">
        <v>36</v>
      </c>
      <c r="O40" s="69" t="s">
        <v>37</v>
      </c>
    </row>
    <row r="41" spans="1:17" ht="14" x14ac:dyDescent="0.3">
      <c r="A41" s="110">
        <v>59</v>
      </c>
      <c r="B41" s="117">
        <v>47.5</v>
      </c>
      <c r="C41" s="118">
        <v>67.5</v>
      </c>
      <c r="D41" s="118">
        <v>80</v>
      </c>
      <c r="E41" s="119">
        <f>(D41+F41)/2</f>
        <v>87.5</v>
      </c>
      <c r="F41" s="120">
        <v>95</v>
      </c>
      <c r="G41" s="9"/>
      <c r="H41" s="9"/>
      <c r="I41" s="9"/>
      <c r="J41" s="110">
        <v>47</v>
      </c>
      <c r="K41" s="74">
        <v>20</v>
      </c>
      <c r="L41" s="75">
        <v>27.5</v>
      </c>
      <c r="M41" s="75">
        <v>35</v>
      </c>
      <c r="N41" s="119">
        <f>(M41+O41)/2</f>
        <v>37.5</v>
      </c>
      <c r="O41" s="120">
        <v>40</v>
      </c>
    </row>
    <row r="42" spans="1:17" ht="14" x14ac:dyDescent="0.3">
      <c r="A42" s="73">
        <v>66</v>
      </c>
      <c r="B42" s="111">
        <v>55</v>
      </c>
      <c r="C42" s="113">
        <v>77.5</v>
      </c>
      <c r="D42" s="113">
        <v>95</v>
      </c>
      <c r="E42" s="86">
        <f t="shared" ref="E42:E48" si="0">(D42+F42)/2</f>
        <v>102.5</v>
      </c>
      <c r="F42" s="87">
        <v>110</v>
      </c>
      <c r="G42" s="9"/>
      <c r="H42" s="9"/>
      <c r="I42" s="9"/>
      <c r="J42" s="73">
        <v>52</v>
      </c>
      <c r="K42" s="83">
        <v>22.5</v>
      </c>
      <c r="L42" s="84">
        <v>30</v>
      </c>
      <c r="M42" s="84">
        <v>35</v>
      </c>
      <c r="N42" s="86">
        <v>40</v>
      </c>
      <c r="O42" s="87">
        <v>45</v>
      </c>
    </row>
    <row r="43" spans="1:17" ht="14" x14ac:dyDescent="0.3">
      <c r="A43" s="73">
        <v>74</v>
      </c>
      <c r="B43" s="111">
        <v>62.5</v>
      </c>
      <c r="C43" s="113">
        <v>87.5</v>
      </c>
      <c r="D43" s="113">
        <v>107.5</v>
      </c>
      <c r="E43" s="86">
        <v>115</v>
      </c>
      <c r="F43" s="87">
        <v>125</v>
      </c>
      <c r="G43" s="9"/>
      <c r="H43" s="9"/>
      <c r="I43" s="9"/>
      <c r="J43" s="73">
        <v>57</v>
      </c>
      <c r="K43" s="83">
        <v>25</v>
      </c>
      <c r="L43" s="84">
        <v>35</v>
      </c>
      <c r="M43" s="84">
        <v>40</v>
      </c>
      <c r="N43" s="86">
        <v>45</v>
      </c>
      <c r="O43" s="87">
        <v>50</v>
      </c>
    </row>
    <row r="44" spans="1:17" ht="14" x14ac:dyDescent="0.3">
      <c r="A44" s="73">
        <v>83</v>
      </c>
      <c r="B44" s="111">
        <v>70</v>
      </c>
      <c r="C44" s="113">
        <v>100</v>
      </c>
      <c r="D44" s="113">
        <v>120</v>
      </c>
      <c r="E44" s="86">
        <f t="shared" si="0"/>
        <v>130</v>
      </c>
      <c r="F44" s="87">
        <v>140</v>
      </c>
      <c r="G44" s="9"/>
      <c r="H44" s="9"/>
      <c r="I44" s="9"/>
      <c r="J44" s="73">
        <v>63</v>
      </c>
      <c r="K44" s="83">
        <v>27.5</v>
      </c>
      <c r="L44" s="84">
        <v>37.5</v>
      </c>
      <c r="M44" s="84">
        <v>45</v>
      </c>
      <c r="N44" s="86">
        <v>50</v>
      </c>
      <c r="O44" s="87">
        <v>55</v>
      </c>
    </row>
    <row r="45" spans="1:17" ht="14" x14ac:dyDescent="0.3">
      <c r="A45" s="73">
        <v>93</v>
      </c>
      <c r="B45" s="111">
        <v>77.5</v>
      </c>
      <c r="C45" s="113">
        <v>110</v>
      </c>
      <c r="D45" s="84">
        <v>130</v>
      </c>
      <c r="E45" s="86">
        <v>140</v>
      </c>
      <c r="F45" s="85">
        <v>152.5</v>
      </c>
      <c r="G45" s="9"/>
      <c r="H45" s="9"/>
      <c r="I45" s="9"/>
      <c r="J45" s="73">
        <v>69</v>
      </c>
      <c r="K45" s="83">
        <v>30</v>
      </c>
      <c r="L45" s="84">
        <v>40</v>
      </c>
      <c r="M45" s="84">
        <v>47.5</v>
      </c>
      <c r="N45" s="86">
        <v>52.5</v>
      </c>
      <c r="O45" s="87">
        <v>57.5</v>
      </c>
    </row>
    <row r="46" spans="1:17" ht="14" x14ac:dyDescent="0.3">
      <c r="A46" s="73">
        <v>105</v>
      </c>
      <c r="B46" s="111">
        <v>82.5</v>
      </c>
      <c r="C46" s="113">
        <v>117.5</v>
      </c>
      <c r="D46" s="84">
        <v>140</v>
      </c>
      <c r="E46" s="86">
        <v>150</v>
      </c>
      <c r="F46" s="85">
        <v>162.5</v>
      </c>
      <c r="G46" s="9"/>
      <c r="H46" s="9"/>
      <c r="I46" s="9"/>
      <c r="J46" s="73">
        <v>76</v>
      </c>
      <c r="K46" s="83">
        <v>32.5</v>
      </c>
      <c r="L46" s="84">
        <v>42.5</v>
      </c>
      <c r="M46" s="84">
        <v>50</v>
      </c>
      <c r="N46" s="86">
        <v>55</v>
      </c>
      <c r="O46" s="87">
        <v>60</v>
      </c>
    </row>
    <row r="47" spans="1:17" ht="14" x14ac:dyDescent="0.3">
      <c r="A47" s="73">
        <v>120</v>
      </c>
      <c r="B47" s="111">
        <v>90</v>
      </c>
      <c r="C47" s="113">
        <v>127.5</v>
      </c>
      <c r="D47" s="84">
        <v>150</v>
      </c>
      <c r="E47" s="86">
        <f t="shared" si="0"/>
        <v>162.5</v>
      </c>
      <c r="F47" s="85">
        <v>175</v>
      </c>
      <c r="G47" s="9"/>
      <c r="H47" s="9"/>
      <c r="I47" s="9"/>
      <c r="J47" s="73">
        <v>84</v>
      </c>
      <c r="K47" s="83">
        <v>35</v>
      </c>
      <c r="L47" s="84">
        <v>50</v>
      </c>
      <c r="M47" s="84">
        <v>60</v>
      </c>
      <c r="N47" s="86">
        <f t="shared" ref="N47" si="1">(M47+O47)/2</f>
        <v>65</v>
      </c>
      <c r="O47" s="87">
        <v>70</v>
      </c>
    </row>
    <row r="48" spans="1:17" ht="14.5" thickBot="1" x14ac:dyDescent="0.35">
      <c r="A48" s="88" t="s">
        <v>3</v>
      </c>
      <c r="B48" s="114">
        <v>100</v>
      </c>
      <c r="C48" s="116">
        <v>140</v>
      </c>
      <c r="D48" s="116">
        <v>170</v>
      </c>
      <c r="E48" s="93">
        <f t="shared" si="0"/>
        <v>185</v>
      </c>
      <c r="F48" s="94">
        <v>200</v>
      </c>
      <c r="G48" s="9"/>
      <c r="H48" s="9"/>
      <c r="I48" s="9"/>
      <c r="J48" s="88" t="s">
        <v>2</v>
      </c>
      <c r="K48" s="89">
        <v>37.5</v>
      </c>
      <c r="L48" s="90">
        <v>55</v>
      </c>
      <c r="M48" s="90">
        <v>65</v>
      </c>
      <c r="N48" s="93">
        <v>72.5</v>
      </c>
      <c r="O48" s="94">
        <v>77.5</v>
      </c>
    </row>
    <row r="49" spans="1:15" ht="21" customHeight="1" x14ac:dyDescent="0.3">
      <c r="A49" s="19"/>
      <c r="B49" s="121"/>
      <c r="C49" s="20"/>
      <c r="D49" s="20"/>
      <c r="E49" s="20"/>
      <c r="F49" s="20"/>
      <c r="G49" s="20"/>
      <c r="H49" s="20"/>
      <c r="I49" s="20"/>
      <c r="J49" s="10"/>
      <c r="K49" s="10"/>
      <c r="L49" s="10"/>
      <c r="M49" s="10"/>
    </row>
    <row r="50" spans="1:15" ht="20.5" thickBot="1" x14ac:dyDescent="0.45">
      <c r="A50" s="190" t="s">
        <v>51</v>
      </c>
      <c r="B50" s="191"/>
      <c r="C50" s="191"/>
      <c r="D50" s="191"/>
      <c r="E50" s="191"/>
      <c r="F50" s="191"/>
      <c r="G50" s="20"/>
      <c r="H50" s="65"/>
      <c r="I50" s="65"/>
      <c r="J50" s="192" t="s">
        <v>52</v>
      </c>
      <c r="K50" s="193"/>
      <c r="L50" s="193"/>
      <c r="M50" s="193"/>
      <c r="N50" s="193"/>
      <c r="O50" s="193"/>
    </row>
    <row r="51" spans="1:15" ht="14.5" thickBot="1" x14ac:dyDescent="0.35">
      <c r="A51" s="66" t="s">
        <v>1</v>
      </c>
      <c r="B51" s="67" t="s">
        <v>25</v>
      </c>
      <c r="C51" s="68" t="s">
        <v>22</v>
      </c>
      <c r="D51" s="68" t="s">
        <v>23</v>
      </c>
      <c r="E51" s="68" t="s">
        <v>36</v>
      </c>
      <c r="F51" s="69" t="s">
        <v>37</v>
      </c>
      <c r="G51" s="20"/>
      <c r="H51" s="9"/>
      <c r="I51" s="9"/>
      <c r="J51" s="66" t="s">
        <v>1</v>
      </c>
      <c r="K51" s="67" t="s">
        <v>25</v>
      </c>
      <c r="L51" s="68" t="s">
        <v>22</v>
      </c>
      <c r="M51" s="68" t="s">
        <v>23</v>
      </c>
      <c r="N51" s="68" t="s">
        <v>36</v>
      </c>
      <c r="O51" s="69" t="s">
        <v>37</v>
      </c>
    </row>
    <row r="52" spans="1:15" ht="14" x14ac:dyDescent="0.3">
      <c r="A52" s="110">
        <v>59</v>
      </c>
      <c r="B52" s="106">
        <v>42.5</v>
      </c>
      <c r="C52" s="108">
        <v>60</v>
      </c>
      <c r="D52" s="108">
        <v>72.5</v>
      </c>
      <c r="E52" s="109">
        <v>80</v>
      </c>
      <c r="F52" s="122">
        <v>85</v>
      </c>
      <c r="G52" s="20"/>
      <c r="H52" s="9"/>
      <c r="I52" s="9"/>
      <c r="J52" s="110">
        <v>47</v>
      </c>
      <c r="K52" s="117">
        <v>20</v>
      </c>
      <c r="L52" s="118">
        <v>25</v>
      </c>
      <c r="M52" s="118">
        <v>27.5</v>
      </c>
      <c r="N52" s="119">
        <v>32.5</v>
      </c>
      <c r="O52" s="120">
        <v>35</v>
      </c>
    </row>
    <row r="53" spans="1:15" ht="14" x14ac:dyDescent="0.3">
      <c r="A53" s="73">
        <v>66</v>
      </c>
      <c r="B53" s="111">
        <v>47.5</v>
      </c>
      <c r="C53" s="113">
        <v>67.5</v>
      </c>
      <c r="D53" s="113">
        <v>80</v>
      </c>
      <c r="E53" s="86">
        <v>87.5</v>
      </c>
      <c r="F53" s="87">
        <v>95</v>
      </c>
      <c r="G53" s="20"/>
      <c r="H53" s="9"/>
      <c r="I53" s="9"/>
      <c r="J53" s="73">
        <v>52</v>
      </c>
      <c r="K53" s="111">
        <v>20</v>
      </c>
      <c r="L53" s="113">
        <v>27.5</v>
      </c>
      <c r="M53" s="113">
        <v>30</v>
      </c>
      <c r="N53" s="86">
        <f t="shared" ref="N53:N57" si="2">(M53+O53)/2</f>
        <v>35</v>
      </c>
      <c r="O53" s="87">
        <v>40</v>
      </c>
    </row>
    <row r="54" spans="1:15" ht="14" x14ac:dyDescent="0.3">
      <c r="A54" s="73">
        <v>74</v>
      </c>
      <c r="B54" s="111">
        <v>57.5</v>
      </c>
      <c r="C54" s="113">
        <v>80</v>
      </c>
      <c r="D54" s="113">
        <v>97.5</v>
      </c>
      <c r="E54" s="86">
        <v>107.5</v>
      </c>
      <c r="F54" s="87">
        <v>115</v>
      </c>
      <c r="G54" s="20"/>
      <c r="H54" s="9"/>
      <c r="I54" s="9"/>
      <c r="J54" s="73">
        <v>57</v>
      </c>
      <c r="K54" s="111">
        <v>22.5</v>
      </c>
      <c r="L54" s="113">
        <v>30</v>
      </c>
      <c r="M54" s="113">
        <v>35</v>
      </c>
      <c r="N54" s="86">
        <f t="shared" si="2"/>
        <v>40</v>
      </c>
      <c r="O54" s="87">
        <v>45</v>
      </c>
    </row>
    <row r="55" spans="1:15" ht="14" x14ac:dyDescent="0.3">
      <c r="A55" s="73">
        <v>83</v>
      </c>
      <c r="B55" s="111">
        <v>62.5</v>
      </c>
      <c r="C55" s="113">
        <v>87.5</v>
      </c>
      <c r="D55" s="113">
        <v>107.5</v>
      </c>
      <c r="E55" s="86">
        <v>117.5</v>
      </c>
      <c r="F55" s="87">
        <v>125</v>
      </c>
      <c r="G55" s="20"/>
      <c r="H55" s="9"/>
      <c r="I55" s="9"/>
      <c r="J55" s="73">
        <v>63</v>
      </c>
      <c r="K55" s="111">
        <v>25</v>
      </c>
      <c r="L55" s="113">
        <v>32.5</v>
      </c>
      <c r="M55" s="113">
        <v>37.5</v>
      </c>
      <c r="N55" s="86">
        <v>42.5</v>
      </c>
      <c r="O55" s="87">
        <v>47.5</v>
      </c>
    </row>
    <row r="56" spans="1:15" ht="14" x14ac:dyDescent="0.3">
      <c r="A56" s="73">
        <v>93</v>
      </c>
      <c r="B56" s="111">
        <v>67.5</v>
      </c>
      <c r="C56" s="113">
        <v>97.5</v>
      </c>
      <c r="D56" s="84">
        <v>117.5</v>
      </c>
      <c r="E56" s="86">
        <v>127.5</v>
      </c>
      <c r="F56" s="87">
        <v>137.5</v>
      </c>
      <c r="G56" s="20"/>
      <c r="H56" s="9"/>
      <c r="I56" s="9"/>
      <c r="J56" s="73">
        <v>69</v>
      </c>
      <c r="K56" s="111">
        <v>27.5</v>
      </c>
      <c r="L56" s="113">
        <v>35</v>
      </c>
      <c r="M56" s="84">
        <v>40</v>
      </c>
      <c r="N56" s="86">
        <v>45</v>
      </c>
      <c r="O56" s="87">
        <v>50</v>
      </c>
    </row>
    <row r="57" spans="1:15" ht="14" x14ac:dyDescent="0.3">
      <c r="A57" s="73">
        <v>105</v>
      </c>
      <c r="B57" s="111">
        <v>77.5</v>
      </c>
      <c r="C57" s="113">
        <v>107.5</v>
      </c>
      <c r="D57" s="84">
        <v>130</v>
      </c>
      <c r="E57" s="86">
        <v>140</v>
      </c>
      <c r="F57" s="87">
        <v>152.5</v>
      </c>
      <c r="G57" s="20"/>
      <c r="H57" s="9"/>
      <c r="I57" s="9"/>
      <c r="J57" s="73">
        <v>76</v>
      </c>
      <c r="K57" s="111">
        <v>30</v>
      </c>
      <c r="L57" s="113">
        <v>37.5</v>
      </c>
      <c r="M57" s="84">
        <v>42.5</v>
      </c>
      <c r="N57" s="86">
        <f t="shared" si="2"/>
        <v>47.5</v>
      </c>
      <c r="O57" s="87">
        <v>52.5</v>
      </c>
    </row>
    <row r="58" spans="1:15" ht="14" x14ac:dyDescent="0.3">
      <c r="A58" s="73">
        <v>120</v>
      </c>
      <c r="B58" s="111">
        <v>85</v>
      </c>
      <c r="C58" s="113">
        <v>117.5</v>
      </c>
      <c r="D58" s="84">
        <v>142.5</v>
      </c>
      <c r="E58" s="86">
        <v>152.5</v>
      </c>
      <c r="F58" s="87">
        <v>162.5</v>
      </c>
      <c r="G58" s="20"/>
      <c r="H58" s="9"/>
      <c r="I58" s="9"/>
      <c r="J58" s="73">
        <v>84</v>
      </c>
      <c r="K58" s="111">
        <v>32.5</v>
      </c>
      <c r="L58" s="113">
        <v>40</v>
      </c>
      <c r="M58" s="84">
        <v>50</v>
      </c>
      <c r="N58" s="86">
        <v>55</v>
      </c>
      <c r="O58" s="87">
        <v>57.5</v>
      </c>
    </row>
    <row r="59" spans="1:15" ht="14.5" thickBot="1" x14ac:dyDescent="0.35">
      <c r="A59" s="88" t="s">
        <v>3</v>
      </c>
      <c r="B59" s="114">
        <v>92.5</v>
      </c>
      <c r="C59" s="116">
        <v>127.5</v>
      </c>
      <c r="D59" s="116">
        <v>155</v>
      </c>
      <c r="E59" s="93">
        <v>165</v>
      </c>
      <c r="F59" s="94">
        <v>172.5</v>
      </c>
      <c r="G59" s="20"/>
      <c r="H59" s="9"/>
      <c r="I59" s="9"/>
      <c r="J59" s="88" t="s">
        <v>2</v>
      </c>
      <c r="K59" s="114">
        <v>35</v>
      </c>
      <c r="L59" s="116">
        <v>45</v>
      </c>
      <c r="M59" s="116">
        <v>55</v>
      </c>
      <c r="N59" s="93">
        <v>60</v>
      </c>
      <c r="O59" s="94">
        <v>65</v>
      </c>
    </row>
    <row r="60" spans="1:15" ht="21" customHeight="1" x14ac:dyDescent="0.3">
      <c r="A60" s="123"/>
      <c r="B60" s="121"/>
      <c r="C60" s="20"/>
      <c r="D60" s="20"/>
      <c r="E60" s="20"/>
      <c r="F60" s="20"/>
      <c r="G60" s="20"/>
      <c r="H60" s="20"/>
      <c r="I60" s="20"/>
      <c r="J60" s="10"/>
      <c r="K60" s="10"/>
      <c r="L60" s="10"/>
      <c r="M60" s="10"/>
    </row>
    <row r="61" spans="1:15" ht="20.5" thickBot="1" x14ac:dyDescent="0.45">
      <c r="A61" s="190" t="s">
        <v>53</v>
      </c>
      <c r="B61" s="191"/>
      <c r="C61" s="191"/>
      <c r="D61" s="191"/>
      <c r="E61" s="191"/>
      <c r="F61" s="191"/>
      <c r="G61" s="20"/>
      <c r="H61" s="65"/>
      <c r="I61" s="65"/>
      <c r="J61" s="192" t="s">
        <v>54</v>
      </c>
      <c r="K61" s="193"/>
      <c r="L61" s="193"/>
      <c r="M61" s="193"/>
      <c r="N61" s="193"/>
      <c r="O61" s="193"/>
    </row>
    <row r="62" spans="1:15" ht="14.5" thickBot="1" x14ac:dyDescent="0.35">
      <c r="A62" s="124" t="s">
        <v>1</v>
      </c>
      <c r="B62" s="71" t="s">
        <v>25</v>
      </c>
      <c r="C62" s="71" t="s">
        <v>22</v>
      </c>
      <c r="D62" s="71" t="s">
        <v>23</v>
      </c>
      <c r="E62" s="125" t="s">
        <v>36</v>
      </c>
      <c r="F62" s="125" t="s">
        <v>37</v>
      </c>
      <c r="G62" s="20"/>
      <c r="H62" s="9"/>
      <c r="I62" s="9"/>
      <c r="J62" s="66" t="s">
        <v>1</v>
      </c>
      <c r="K62" s="67" t="s">
        <v>25</v>
      </c>
      <c r="L62" s="68" t="s">
        <v>22</v>
      </c>
      <c r="M62" s="68" t="s">
        <v>23</v>
      </c>
      <c r="N62" s="68" t="s">
        <v>36</v>
      </c>
      <c r="O62" s="69" t="s">
        <v>37</v>
      </c>
    </row>
    <row r="63" spans="1:15" ht="14" x14ac:dyDescent="0.3">
      <c r="A63" s="110">
        <v>59</v>
      </c>
      <c r="B63" s="106">
        <v>37.5</v>
      </c>
      <c r="C63" s="108">
        <v>50</v>
      </c>
      <c r="D63" s="108">
        <v>62.5</v>
      </c>
      <c r="E63" s="109">
        <v>67.5</v>
      </c>
      <c r="F63" s="122">
        <v>72.5</v>
      </c>
      <c r="G63" s="20"/>
      <c r="H63" s="9"/>
      <c r="I63" s="9"/>
      <c r="J63" s="110">
        <v>47</v>
      </c>
      <c r="K63" s="117">
        <v>20</v>
      </c>
      <c r="L63" s="118">
        <v>22.5</v>
      </c>
      <c r="M63" s="118">
        <v>25</v>
      </c>
      <c r="N63" s="119">
        <v>30</v>
      </c>
      <c r="O63" s="120">
        <v>32.5</v>
      </c>
    </row>
    <row r="64" spans="1:15" ht="14" x14ac:dyDescent="0.3">
      <c r="A64" s="73">
        <v>66</v>
      </c>
      <c r="B64" s="111">
        <v>42.5</v>
      </c>
      <c r="C64" s="113">
        <v>60</v>
      </c>
      <c r="D64" s="113">
        <v>72.5</v>
      </c>
      <c r="E64" s="86">
        <v>80</v>
      </c>
      <c r="F64" s="87">
        <v>85</v>
      </c>
      <c r="G64" s="20"/>
      <c r="H64" s="9"/>
      <c r="I64" s="9"/>
      <c r="J64" s="73">
        <v>52</v>
      </c>
      <c r="K64" s="111">
        <v>22.5</v>
      </c>
      <c r="L64" s="113">
        <v>25</v>
      </c>
      <c r="M64" s="113">
        <v>27.5</v>
      </c>
      <c r="N64" s="86">
        <v>32.5</v>
      </c>
      <c r="O64" s="87">
        <v>35</v>
      </c>
    </row>
    <row r="65" spans="1:15" ht="14" x14ac:dyDescent="0.3">
      <c r="A65" s="73">
        <v>74</v>
      </c>
      <c r="B65" s="111">
        <v>47.5</v>
      </c>
      <c r="C65" s="113">
        <v>67.5</v>
      </c>
      <c r="D65" s="113">
        <v>80</v>
      </c>
      <c r="E65" s="86">
        <v>90</v>
      </c>
      <c r="F65" s="87">
        <v>95</v>
      </c>
      <c r="G65" s="20"/>
      <c r="H65" s="9"/>
      <c r="I65" s="9"/>
      <c r="J65" s="73">
        <v>57</v>
      </c>
      <c r="K65" s="111">
        <v>25</v>
      </c>
      <c r="L65" s="113">
        <v>27.5</v>
      </c>
      <c r="M65" s="113">
        <v>30</v>
      </c>
      <c r="N65" s="86">
        <v>35</v>
      </c>
      <c r="O65" s="87">
        <v>37.5</v>
      </c>
    </row>
    <row r="66" spans="1:15" ht="14" x14ac:dyDescent="0.3">
      <c r="A66" s="73">
        <v>83</v>
      </c>
      <c r="B66" s="111">
        <v>52.5</v>
      </c>
      <c r="C66" s="113">
        <v>75</v>
      </c>
      <c r="D66" s="113">
        <v>90</v>
      </c>
      <c r="E66" s="86">
        <v>100</v>
      </c>
      <c r="F66" s="87">
        <v>105</v>
      </c>
      <c r="G66" s="20"/>
      <c r="H66" s="9"/>
      <c r="I66" s="9"/>
      <c r="J66" s="73">
        <v>63</v>
      </c>
      <c r="K66" s="111">
        <v>27.5</v>
      </c>
      <c r="L66" s="113">
        <v>30</v>
      </c>
      <c r="M66" s="113">
        <v>32.5</v>
      </c>
      <c r="N66" s="86">
        <v>37.5</v>
      </c>
      <c r="O66" s="87">
        <v>40</v>
      </c>
    </row>
    <row r="67" spans="1:15" ht="14" x14ac:dyDescent="0.3">
      <c r="A67" s="73">
        <v>93</v>
      </c>
      <c r="B67" s="111">
        <v>60</v>
      </c>
      <c r="C67" s="113">
        <v>85</v>
      </c>
      <c r="D67" s="84">
        <v>102.5</v>
      </c>
      <c r="E67" s="86">
        <v>110</v>
      </c>
      <c r="F67" s="87">
        <v>115</v>
      </c>
      <c r="G67" s="20"/>
      <c r="H67" s="9"/>
      <c r="I67" s="9"/>
      <c r="J67" s="73">
        <v>69</v>
      </c>
      <c r="K67" s="111">
        <v>30</v>
      </c>
      <c r="L67" s="113">
        <v>32.5</v>
      </c>
      <c r="M67" s="84">
        <v>35</v>
      </c>
      <c r="N67" s="86">
        <v>40</v>
      </c>
      <c r="O67" s="87">
        <v>45</v>
      </c>
    </row>
    <row r="68" spans="1:15" ht="14" x14ac:dyDescent="0.3">
      <c r="A68" s="73">
        <v>105</v>
      </c>
      <c r="B68" s="111">
        <v>62.5</v>
      </c>
      <c r="C68" s="113">
        <v>87.5</v>
      </c>
      <c r="D68" s="84">
        <v>107.5</v>
      </c>
      <c r="E68" s="86">
        <v>115</v>
      </c>
      <c r="F68" s="87">
        <v>120</v>
      </c>
      <c r="G68" s="20"/>
      <c r="H68" s="9"/>
      <c r="I68" s="9"/>
      <c r="J68" s="73">
        <v>76</v>
      </c>
      <c r="K68" s="111">
        <v>32.5</v>
      </c>
      <c r="L68" s="113">
        <v>35</v>
      </c>
      <c r="M68" s="84">
        <v>37.5</v>
      </c>
      <c r="N68" s="86">
        <v>42.5</v>
      </c>
      <c r="O68" s="87">
        <v>47.5</v>
      </c>
    </row>
    <row r="69" spans="1:15" ht="14" x14ac:dyDescent="0.3">
      <c r="A69" s="73">
        <v>120</v>
      </c>
      <c r="B69" s="111">
        <v>67.5</v>
      </c>
      <c r="C69" s="113">
        <v>92.5</v>
      </c>
      <c r="D69" s="84">
        <v>112.5</v>
      </c>
      <c r="E69" s="86">
        <v>122.5</v>
      </c>
      <c r="F69" s="87">
        <v>130</v>
      </c>
      <c r="G69" s="20"/>
      <c r="H69" s="9"/>
      <c r="I69" s="9"/>
      <c r="J69" s="73">
        <v>84</v>
      </c>
      <c r="K69" s="111">
        <v>35</v>
      </c>
      <c r="L69" s="113">
        <v>37.5</v>
      </c>
      <c r="M69" s="84">
        <v>42.5</v>
      </c>
      <c r="N69" s="86">
        <v>47.5</v>
      </c>
      <c r="O69" s="87">
        <v>52.5</v>
      </c>
    </row>
    <row r="70" spans="1:15" ht="14.5" thickBot="1" x14ac:dyDescent="0.35">
      <c r="A70" s="88" t="s">
        <v>3</v>
      </c>
      <c r="B70" s="114">
        <v>70</v>
      </c>
      <c r="C70" s="116">
        <v>97.5</v>
      </c>
      <c r="D70" s="116">
        <v>117.5</v>
      </c>
      <c r="E70" s="93">
        <v>127.5</v>
      </c>
      <c r="F70" s="94">
        <v>135</v>
      </c>
      <c r="G70" s="20"/>
      <c r="H70" s="9"/>
      <c r="I70" s="9"/>
      <c r="J70" s="88" t="s">
        <v>2</v>
      </c>
      <c r="K70" s="114">
        <v>37.5</v>
      </c>
      <c r="L70" s="116">
        <v>40</v>
      </c>
      <c r="M70" s="116">
        <v>45</v>
      </c>
      <c r="N70" s="93">
        <v>50</v>
      </c>
      <c r="O70" s="94">
        <v>55</v>
      </c>
    </row>
    <row r="71" spans="1:15" ht="21" customHeight="1" x14ac:dyDescent="0.3">
      <c r="A71" s="9"/>
      <c r="B71" s="121"/>
      <c r="C71" s="9"/>
      <c r="D71" s="28"/>
      <c r="E71" s="20"/>
      <c r="F71" s="20"/>
      <c r="G71" s="20"/>
      <c r="H71" s="9"/>
      <c r="I71" s="9"/>
      <c r="J71" s="10"/>
      <c r="K71" s="10"/>
      <c r="L71" s="10"/>
      <c r="M71" s="10"/>
    </row>
    <row r="72" spans="1:15" ht="20.5" thickBot="1" x14ac:dyDescent="0.45">
      <c r="A72" s="190" t="s">
        <v>55</v>
      </c>
      <c r="B72" s="191"/>
      <c r="C72" s="191"/>
      <c r="D72" s="191"/>
      <c r="E72" s="191"/>
      <c r="F72" s="191"/>
      <c r="G72" s="20"/>
      <c r="H72" s="65"/>
      <c r="I72" s="65"/>
      <c r="J72" s="192" t="s">
        <v>56</v>
      </c>
      <c r="K72" s="193"/>
      <c r="L72" s="193"/>
      <c r="M72" s="193"/>
      <c r="N72" s="193"/>
      <c r="O72" s="193"/>
    </row>
    <row r="73" spans="1:15" ht="14.5" thickBot="1" x14ac:dyDescent="0.35">
      <c r="A73" s="110" t="s">
        <v>1</v>
      </c>
      <c r="B73" s="67" t="s">
        <v>25</v>
      </c>
      <c r="C73" s="68" t="s">
        <v>22</v>
      </c>
      <c r="D73" s="68" t="s">
        <v>23</v>
      </c>
      <c r="E73" s="68" t="s">
        <v>36</v>
      </c>
      <c r="F73" s="69" t="s">
        <v>37</v>
      </c>
      <c r="G73" s="20"/>
      <c r="H73" s="9"/>
      <c r="I73" s="9"/>
      <c r="J73" s="66" t="s">
        <v>1</v>
      </c>
      <c r="K73" s="67" t="s">
        <v>25</v>
      </c>
      <c r="L73" s="68" t="s">
        <v>22</v>
      </c>
      <c r="M73" s="68" t="s">
        <v>23</v>
      </c>
      <c r="N73" s="68" t="s">
        <v>36</v>
      </c>
      <c r="O73" s="69" t="s">
        <v>37</v>
      </c>
    </row>
    <row r="74" spans="1:15" ht="14" x14ac:dyDescent="0.3">
      <c r="A74" s="110">
        <v>59</v>
      </c>
      <c r="B74" s="117">
        <v>32.5</v>
      </c>
      <c r="C74" s="118">
        <v>45</v>
      </c>
      <c r="D74" s="118">
        <v>55</v>
      </c>
      <c r="E74" s="119">
        <v>57.5</v>
      </c>
      <c r="F74" s="120">
        <v>62.5</v>
      </c>
      <c r="G74" s="20"/>
      <c r="H74" s="9"/>
      <c r="I74" s="9"/>
      <c r="J74" s="110">
        <v>47</v>
      </c>
      <c r="K74" s="117">
        <v>20</v>
      </c>
      <c r="L74" s="118">
        <v>22.5</v>
      </c>
      <c r="M74" s="118">
        <v>25</v>
      </c>
      <c r="N74" s="119">
        <v>27.5</v>
      </c>
      <c r="O74" s="120">
        <v>30</v>
      </c>
    </row>
    <row r="75" spans="1:15" ht="14" x14ac:dyDescent="0.3">
      <c r="A75" s="73">
        <v>66</v>
      </c>
      <c r="B75" s="111">
        <v>35</v>
      </c>
      <c r="C75" s="113">
        <v>50</v>
      </c>
      <c r="D75" s="113">
        <v>60</v>
      </c>
      <c r="E75" s="86">
        <v>65</v>
      </c>
      <c r="F75" s="87">
        <v>70</v>
      </c>
      <c r="G75" s="20"/>
      <c r="H75" s="9"/>
      <c r="I75" s="9"/>
      <c r="J75" s="73">
        <v>52</v>
      </c>
      <c r="K75" s="111">
        <v>22.5</v>
      </c>
      <c r="L75" s="113">
        <v>25</v>
      </c>
      <c r="M75" s="113">
        <v>27.5</v>
      </c>
      <c r="N75" s="86">
        <v>30</v>
      </c>
      <c r="O75" s="87">
        <v>32.5</v>
      </c>
    </row>
    <row r="76" spans="1:15" ht="14" x14ac:dyDescent="0.3">
      <c r="A76" s="73">
        <v>74</v>
      </c>
      <c r="B76" s="111">
        <v>40</v>
      </c>
      <c r="C76" s="113">
        <v>55</v>
      </c>
      <c r="D76" s="113">
        <v>65</v>
      </c>
      <c r="E76" s="86">
        <v>72.5</v>
      </c>
      <c r="F76" s="87">
        <v>77.5</v>
      </c>
      <c r="G76" s="20"/>
      <c r="H76" s="9"/>
      <c r="I76" s="9"/>
      <c r="J76" s="73">
        <v>57</v>
      </c>
      <c r="K76" s="111">
        <v>25</v>
      </c>
      <c r="L76" s="113">
        <v>27.5</v>
      </c>
      <c r="M76" s="113">
        <v>30</v>
      </c>
      <c r="N76" s="86">
        <v>32.5</v>
      </c>
      <c r="O76" s="87">
        <v>35</v>
      </c>
    </row>
    <row r="77" spans="1:15" ht="14" x14ac:dyDescent="0.3">
      <c r="A77" s="73">
        <v>83</v>
      </c>
      <c r="B77" s="111">
        <v>45</v>
      </c>
      <c r="C77" s="113">
        <v>62.5</v>
      </c>
      <c r="D77" s="113">
        <v>77.5</v>
      </c>
      <c r="E77" s="86">
        <v>85</v>
      </c>
      <c r="F77" s="87">
        <v>90</v>
      </c>
      <c r="G77" s="20"/>
      <c r="H77" s="9"/>
      <c r="I77" s="9"/>
      <c r="J77" s="73">
        <v>63</v>
      </c>
      <c r="K77" s="111">
        <v>27.5</v>
      </c>
      <c r="L77" s="113">
        <v>30</v>
      </c>
      <c r="M77" s="113">
        <v>32.5</v>
      </c>
      <c r="N77" s="86">
        <v>35</v>
      </c>
      <c r="O77" s="87">
        <v>37.5</v>
      </c>
    </row>
    <row r="78" spans="1:15" ht="14" x14ac:dyDescent="0.3">
      <c r="A78" s="73">
        <v>93</v>
      </c>
      <c r="B78" s="111">
        <v>50</v>
      </c>
      <c r="C78" s="113">
        <v>70</v>
      </c>
      <c r="D78" s="84">
        <v>85</v>
      </c>
      <c r="E78" s="86">
        <v>90</v>
      </c>
      <c r="F78" s="87">
        <v>95</v>
      </c>
      <c r="G78" s="20"/>
      <c r="H78" s="9"/>
      <c r="I78" s="9"/>
      <c r="J78" s="73">
        <v>69</v>
      </c>
      <c r="K78" s="111">
        <v>30</v>
      </c>
      <c r="L78" s="113">
        <v>32.5</v>
      </c>
      <c r="M78" s="84">
        <v>35</v>
      </c>
      <c r="N78" s="86">
        <v>37.5</v>
      </c>
      <c r="O78" s="87">
        <v>40</v>
      </c>
    </row>
    <row r="79" spans="1:15" ht="14" x14ac:dyDescent="0.3">
      <c r="A79" s="73">
        <v>105</v>
      </c>
      <c r="B79" s="111">
        <v>52.5</v>
      </c>
      <c r="C79" s="113">
        <v>72.5</v>
      </c>
      <c r="D79" s="84">
        <v>90</v>
      </c>
      <c r="E79" s="86">
        <v>95</v>
      </c>
      <c r="F79" s="87">
        <v>100</v>
      </c>
      <c r="G79" s="20"/>
      <c r="H79" s="9"/>
      <c r="I79" s="9"/>
      <c r="J79" s="73">
        <v>76</v>
      </c>
      <c r="K79" s="111">
        <v>32.5</v>
      </c>
      <c r="L79" s="113">
        <v>35</v>
      </c>
      <c r="M79" s="84">
        <v>37.5</v>
      </c>
      <c r="N79" s="86">
        <v>40</v>
      </c>
      <c r="O79" s="87">
        <v>42.5</v>
      </c>
    </row>
    <row r="80" spans="1:15" ht="14" x14ac:dyDescent="0.3">
      <c r="A80" s="73">
        <v>120</v>
      </c>
      <c r="B80" s="111">
        <v>55</v>
      </c>
      <c r="C80" s="113">
        <v>77.5</v>
      </c>
      <c r="D80" s="84">
        <v>92.5</v>
      </c>
      <c r="E80" s="86">
        <v>100</v>
      </c>
      <c r="F80" s="87">
        <v>105</v>
      </c>
      <c r="G80" s="20"/>
      <c r="H80" s="9"/>
      <c r="I80" s="9"/>
      <c r="J80" s="73">
        <v>84</v>
      </c>
      <c r="K80" s="111">
        <v>35</v>
      </c>
      <c r="L80" s="113">
        <v>37.5</v>
      </c>
      <c r="M80" s="84">
        <v>40</v>
      </c>
      <c r="N80" s="86">
        <v>42.5</v>
      </c>
      <c r="O80" s="87">
        <v>45</v>
      </c>
    </row>
    <row r="81" spans="1:15" ht="14.5" thickBot="1" x14ac:dyDescent="0.35">
      <c r="A81" s="88" t="s">
        <v>3</v>
      </c>
      <c r="B81" s="114">
        <v>57.5</v>
      </c>
      <c r="C81" s="116">
        <v>80</v>
      </c>
      <c r="D81" s="116">
        <v>97.5</v>
      </c>
      <c r="E81" s="93">
        <v>105</v>
      </c>
      <c r="F81" s="94">
        <v>110</v>
      </c>
      <c r="G81" s="20"/>
      <c r="H81" s="9"/>
      <c r="I81" s="9"/>
      <c r="J81" s="88" t="s">
        <v>2</v>
      </c>
      <c r="K81" s="114">
        <v>37.5</v>
      </c>
      <c r="L81" s="116">
        <v>40</v>
      </c>
      <c r="M81" s="116">
        <v>42.5</v>
      </c>
      <c r="N81" s="93">
        <v>45</v>
      </c>
      <c r="O81" s="94">
        <v>50</v>
      </c>
    </row>
    <row r="82" spans="1:15" ht="14" x14ac:dyDescent="0.3">
      <c r="A82" s="126"/>
      <c r="B82" s="126"/>
      <c r="C82" s="126"/>
      <c r="D82" s="126"/>
      <c r="E82" s="20"/>
      <c r="F82" s="20"/>
      <c r="G82" s="20"/>
      <c r="H82" s="126"/>
      <c r="I82" s="126"/>
      <c r="J82" s="10"/>
      <c r="K82" s="10"/>
      <c r="L82" s="10"/>
      <c r="M82" s="10"/>
      <c r="N82" s="10"/>
    </row>
    <row r="83" spans="1:15" ht="14" x14ac:dyDescent="0.3">
      <c r="A83" s="126"/>
      <c r="B83" s="126"/>
      <c r="C83" s="126"/>
      <c r="D83" s="126"/>
      <c r="E83" s="20"/>
      <c r="F83" s="20"/>
      <c r="G83" s="20"/>
      <c r="H83" s="126"/>
      <c r="I83" s="126"/>
      <c r="J83" s="126"/>
      <c r="K83" s="126"/>
      <c r="L83" s="126"/>
      <c r="M83" s="126"/>
      <c r="N83" s="126"/>
    </row>
    <row r="84" spans="1:15" ht="14" x14ac:dyDescent="0.3">
      <c r="E84" s="20"/>
      <c r="F84" s="20"/>
      <c r="G84" s="20"/>
      <c r="J84" s="126"/>
      <c r="K84" s="126"/>
      <c r="L84" s="126"/>
      <c r="M84" s="126"/>
      <c r="N84" s="126"/>
    </row>
  </sheetData>
  <mergeCells count="16">
    <mergeCell ref="A1:M1"/>
    <mergeCell ref="A2:M2"/>
    <mergeCell ref="A61:F61"/>
    <mergeCell ref="J61:O61"/>
    <mergeCell ref="A72:F72"/>
    <mergeCell ref="J72:O72"/>
    <mergeCell ref="J4:O4"/>
    <mergeCell ref="A4:F4"/>
    <mergeCell ref="A16:H16"/>
    <mergeCell ref="J16:Q16"/>
    <mergeCell ref="A28:H28"/>
    <mergeCell ref="J28:Q28"/>
    <mergeCell ref="A39:F39"/>
    <mergeCell ref="J39:O39"/>
    <mergeCell ref="A50:F50"/>
    <mergeCell ref="J50:O50"/>
  </mergeCells>
  <pageMargins left="0.7" right="0.7" top="0.75" bottom="0.75" header="0.3" footer="0.3"/>
  <pageSetup paperSize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R73"/>
  <sheetViews>
    <sheetView zoomScale="80" zoomScaleNormal="80" workbookViewId="0">
      <selection activeCell="A3" sqref="A3"/>
    </sheetView>
  </sheetViews>
  <sheetFormatPr defaultColWidth="10.90625" defaultRowHeight="12.5" x14ac:dyDescent="0.25"/>
  <cols>
    <col min="1" max="16384" width="10.90625" style="1"/>
  </cols>
  <sheetData>
    <row r="1" spans="1:18" ht="35" thickBot="1" x14ac:dyDescent="0.7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3"/>
    </row>
    <row r="2" spans="1:18" ht="18.75" customHeight="1" thickBot="1" x14ac:dyDescent="0.3">
      <c r="A2" s="187" t="s">
        <v>81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9"/>
    </row>
    <row r="3" spans="1:18" s="2" customFormat="1" ht="32.25" customHeight="1" thickBot="1" x14ac:dyDescent="0.35">
      <c r="A3" s="60"/>
      <c r="B3" s="61" t="s">
        <v>58</v>
      </c>
      <c r="C3" s="62"/>
      <c r="D3" s="62"/>
      <c r="E3" s="63"/>
      <c r="F3" s="63"/>
      <c r="G3" s="63"/>
      <c r="H3" s="63"/>
      <c r="I3" s="63"/>
      <c r="J3" s="62"/>
      <c r="K3" s="62"/>
      <c r="L3" s="62"/>
      <c r="M3" s="62"/>
      <c r="N3" s="63"/>
    </row>
    <row r="4" spans="1:18" ht="18" thickBot="1" x14ac:dyDescent="0.3">
      <c r="A4" s="200" t="s">
        <v>45</v>
      </c>
      <c r="B4" s="201"/>
      <c r="C4" s="202" t="s">
        <v>47</v>
      </c>
      <c r="D4" s="202"/>
      <c r="E4" s="202"/>
      <c r="F4" s="202"/>
      <c r="G4" s="202"/>
      <c r="H4" s="202"/>
      <c r="J4" s="159" t="s">
        <v>46</v>
      </c>
      <c r="K4" s="159"/>
      <c r="L4" s="159" t="s">
        <v>48</v>
      </c>
      <c r="M4" s="159"/>
      <c r="N4" s="159"/>
      <c r="O4" s="159"/>
      <c r="P4" s="159"/>
      <c r="Q4" s="159"/>
    </row>
    <row r="5" spans="1:18" ht="14" x14ac:dyDescent="0.25">
      <c r="A5" s="127" t="s">
        <v>1</v>
      </c>
      <c r="B5" s="128" t="s">
        <v>25</v>
      </c>
      <c r="C5" s="128" t="s">
        <v>22</v>
      </c>
      <c r="D5" s="97" t="s">
        <v>23</v>
      </c>
      <c r="E5" s="97" t="s">
        <v>36</v>
      </c>
      <c r="F5" s="97" t="s">
        <v>37</v>
      </c>
      <c r="G5" s="97" t="s">
        <v>20</v>
      </c>
      <c r="H5" s="98" t="s">
        <v>21</v>
      </c>
      <c r="J5" s="127" t="s">
        <v>1</v>
      </c>
      <c r="K5" s="128" t="s">
        <v>25</v>
      </c>
      <c r="L5" s="128" t="s">
        <v>22</v>
      </c>
      <c r="M5" s="97" t="s">
        <v>23</v>
      </c>
      <c r="N5" s="97" t="s">
        <v>36</v>
      </c>
      <c r="O5" s="97" t="s">
        <v>37</v>
      </c>
      <c r="P5" s="97" t="s">
        <v>20</v>
      </c>
      <c r="Q5" s="98" t="s">
        <v>21</v>
      </c>
    </row>
    <row r="6" spans="1:18" ht="14.25" customHeight="1" x14ac:dyDescent="0.25">
      <c r="A6" s="129">
        <v>59</v>
      </c>
      <c r="B6" s="112">
        <v>65</v>
      </c>
      <c r="C6" s="112">
        <v>90</v>
      </c>
      <c r="D6" s="113">
        <v>110</v>
      </c>
      <c r="E6" s="86">
        <v>120</v>
      </c>
      <c r="F6" s="86">
        <v>130</v>
      </c>
      <c r="G6" s="86">
        <v>167.5</v>
      </c>
      <c r="H6" s="85">
        <v>180</v>
      </c>
      <c r="J6" s="129">
        <v>47</v>
      </c>
      <c r="K6" s="112">
        <v>30</v>
      </c>
      <c r="L6" s="112">
        <v>42.5</v>
      </c>
      <c r="M6" s="84">
        <v>50</v>
      </c>
      <c r="N6" s="86">
        <v>55</v>
      </c>
      <c r="O6" s="86">
        <v>60</v>
      </c>
      <c r="P6" s="86">
        <v>87.5</v>
      </c>
      <c r="Q6" s="85">
        <v>92.5</v>
      </c>
    </row>
    <row r="7" spans="1:18" ht="14" x14ac:dyDescent="0.25">
      <c r="A7" s="129">
        <v>66</v>
      </c>
      <c r="B7" s="112">
        <v>72.5</v>
      </c>
      <c r="C7" s="112">
        <v>100</v>
      </c>
      <c r="D7" s="113">
        <v>125</v>
      </c>
      <c r="E7" s="86">
        <v>135</v>
      </c>
      <c r="F7" s="86">
        <v>145</v>
      </c>
      <c r="G7" s="86">
        <v>190</v>
      </c>
      <c r="H7" s="85">
        <v>205</v>
      </c>
      <c r="J7" s="129">
        <v>52</v>
      </c>
      <c r="K7" s="112">
        <v>32.5</v>
      </c>
      <c r="L7" s="112">
        <v>45</v>
      </c>
      <c r="M7" s="84">
        <v>55</v>
      </c>
      <c r="N7" s="86">
        <v>60</v>
      </c>
      <c r="O7" s="86">
        <v>65</v>
      </c>
      <c r="P7" s="86">
        <v>100</v>
      </c>
      <c r="Q7" s="85">
        <v>110</v>
      </c>
    </row>
    <row r="8" spans="1:18" ht="14" x14ac:dyDescent="0.25">
      <c r="A8" s="129">
        <v>74</v>
      </c>
      <c r="B8" s="112">
        <v>82.5</v>
      </c>
      <c r="C8" s="112">
        <v>115</v>
      </c>
      <c r="D8" s="113">
        <v>140</v>
      </c>
      <c r="E8" s="86">
        <v>155</v>
      </c>
      <c r="F8" s="86">
        <v>165</v>
      </c>
      <c r="G8" s="86">
        <v>222.5</v>
      </c>
      <c r="H8" s="85">
        <v>232.5</v>
      </c>
      <c r="J8" s="129">
        <v>57</v>
      </c>
      <c r="K8" s="112">
        <v>35</v>
      </c>
      <c r="L8" s="112">
        <v>47.5</v>
      </c>
      <c r="M8" s="84">
        <v>57.5</v>
      </c>
      <c r="N8" s="86">
        <v>62.5</v>
      </c>
      <c r="O8" s="86">
        <v>67.5</v>
      </c>
      <c r="P8" s="86">
        <v>110</v>
      </c>
      <c r="Q8" s="85">
        <v>120</v>
      </c>
    </row>
    <row r="9" spans="1:18" ht="14" x14ac:dyDescent="0.25">
      <c r="A9" s="129">
        <v>83</v>
      </c>
      <c r="B9" s="112">
        <v>92.5</v>
      </c>
      <c r="C9" s="112">
        <v>130</v>
      </c>
      <c r="D9" s="113">
        <v>157.5</v>
      </c>
      <c r="E9" s="86">
        <v>170</v>
      </c>
      <c r="F9" s="86">
        <v>185</v>
      </c>
      <c r="G9" s="86">
        <v>242.5</v>
      </c>
      <c r="H9" s="85">
        <v>260</v>
      </c>
      <c r="J9" s="129">
        <v>63</v>
      </c>
      <c r="K9" s="112">
        <v>37.5</v>
      </c>
      <c r="L9" s="112">
        <v>50</v>
      </c>
      <c r="M9" s="84">
        <v>60</v>
      </c>
      <c r="N9" s="86">
        <v>67.5</v>
      </c>
      <c r="O9" s="86">
        <v>72.5</v>
      </c>
      <c r="P9" s="86">
        <v>120</v>
      </c>
      <c r="Q9" s="85">
        <v>130</v>
      </c>
    </row>
    <row r="10" spans="1:18" ht="14" x14ac:dyDescent="0.25">
      <c r="A10" s="129">
        <v>93</v>
      </c>
      <c r="B10" s="112">
        <v>100</v>
      </c>
      <c r="C10" s="112">
        <v>140</v>
      </c>
      <c r="D10" s="84">
        <v>170</v>
      </c>
      <c r="E10" s="86">
        <v>185</v>
      </c>
      <c r="F10" s="86">
        <v>200</v>
      </c>
      <c r="G10" s="86">
        <v>265</v>
      </c>
      <c r="H10" s="85">
        <v>275</v>
      </c>
      <c r="J10" s="129">
        <v>69</v>
      </c>
      <c r="K10" s="112">
        <v>40</v>
      </c>
      <c r="L10" s="112">
        <v>57.5</v>
      </c>
      <c r="M10" s="84">
        <v>67.5</v>
      </c>
      <c r="N10" s="86">
        <v>75</v>
      </c>
      <c r="O10" s="86">
        <v>80</v>
      </c>
      <c r="P10" s="86">
        <v>135</v>
      </c>
      <c r="Q10" s="85">
        <v>140</v>
      </c>
    </row>
    <row r="11" spans="1:18" ht="14" x14ac:dyDescent="0.25">
      <c r="A11" s="129">
        <v>105</v>
      </c>
      <c r="B11" s="112">
        <v>110</v>
      </c>
      <c r="C11" s="112">
        <v>155</v>
      </c>
      <c r="D11" s="84">
        <v>187.5</v>
      </c>
      <c r="E11" s="86">
        <v>205</v>
      </c>
      <c r="F11" s="86">
        <v>220</v>
      </c>
      <c r="G11" s="86">
        <v>275</v>
      </c>
      <c r="H11" s="85">
        <v>300</v>
      </c>
      <c r="J11" s="129">
        <v>76</v>
      </c>
      <c r="K11" s="112">
        <v>42.5</v>
      </c>
      <c r="L11" s="112">
        <v>62.5</v>
      </c>
      <c r="M11" s="84">
        <v>75</v>
      </c>
      <c r="N11" s="86">
        <v>80</v>
      </c>
      <c r="O11" s="86">
        <v>87.5</v>
      </c>
      <c r="P11" s="86">
        <v>142.5</v>
      </c>
      <c r="Q11" s="85">
        <v>155</v>
      </c>
    </row>
    <row r="12" spans="1:18" ht="14" x14ac:dyDescent="0.25">
      <c r="A12" s="129">
        <v>120</v>
      </c>
      <c r="B12" s="112">
        <v>120</v>
      </c>
      <c r="C12" s="112">
        <v>167.5</v>
      </c>
      <c r="D12" s="84">
        <v>205</v>
      </c>
      <c r="E12" s="86">
        <v>220</v>
      </c>
      <c r="F12" s="86">
        <v>240</v>
      </c>
      <c r="G12" s="86">
        <v>300</v>
      </c>
      <c r="H12" s="85">
        <v>320</v>
      </c>
      <c r="J12" s="129">
        <v>84</v>
      </c>
      <c r="K12" s="112">
        <v>47.5</v>
      </c>
      <c r="L12" s="112">
        <v>67.5</v>
      </c>
      <c r="M12" s="84">
        <v>80</v>
      </c>
      <c r="N12" s="86">
        <v>90</v>
      </c>
      <c r="O12" s="86">
        <v>95</v>
      </c>
      <c r="P12" s="86">
        <v>160</v>
      </c>
      <c r="Q12" s="85">
        <v>170</v>
      </c>
    </row>
    <row r="13" spans="1:18" ht="14.5" thickBot="1" x14ac:dyDescent="0.35">
      <c r="A13" s="130" t="s">
        <v>3</v>
      </c>
      <c r="B13" s="115">
        <v>125</v>
      </c>
      <c r="C13" s="115">
        <v>175</v>
      </c>
      <c r="D13" s="116">
        <v>212.5</v>
      </c>
      <c r="E13" s="93">
        <v>235</v>
      </c>
      <c r="F13" s="93">
        <v>250</v>
      </c>
      <c r="G13" s="93">
        <v>320</v>
      </c>
      <c r="H13" s="91">
        <v>330</v>
      </c>
      <c r="J13" s="130" t="s">
        <v>2</v>
      </c>
      <c r="K13" s="115">
        <v>52.5</v>
      </c>
      <c r="L13" s="115">
        <v>72.5</v>
      </c>
      <c r="M13" s="90">
        <v>90</v>
      </c>
      <c r="N13" s="93">
        <v>97.5</v>
      </c>
      <c r="O13" s="93">
        <v>105</v>
      </c>
      <c r="P13" s="93">
        <v>180</v>
      </c>
      <c r="Q13" s="91">
        <v>190</v>
      </c>
      <c r="R13" s="9"/>
    </row>
    <row r="14" spans="1:18" ht="21" customHeight="1" x14ac:dyDescent="0.3">
      <c r="A14" s="9"/>
      <c r="B14" s="104"/>
      <c r="C14" s="9"/>
      <c r="D14" s="9"/>
      <c r="E14" s="9"/>
      <c r="F14" s="9"/>
      <c r="G14" s="9"/>
      <c r="J14" s="27"/>
      <c r="L14" s="9"/>
      <c r="M14" s="9"/>
      <c r="N14" s="9"/>
    </row>
    <row r="15" spans="1:18" ht="18" thickBot="1" x14ac:dyDescent="0.35">
      <c r="A15" s="198" t="s">
        <v>49</v>
      </c>
      <c r="B15" s="199"/>
      <c r="C15" s="199"/>
      <c r="D15" s="199"/>
      <c r="E15" s="199"/>
      <c r="F15" s="199"/>
      <c r="G15" s="9"/>
      <c r="J15" s="198" t="s">
        <v>50</v>
      </c>
      <c r="K15" s="199"/>
      <c r="L15" s="199"/>
      <c r="M15" s="199"/>
      <c r="N15" s="199"/>
      <c r="O15" s="199"/>
    </row>
    <row r="16" spans="1:18" ht="15.75" customHeight="1" thickBot="1" x14ac:dyDescent="0.35">
      <c r="A16" s="131" t="s">
        <v>1</v>
      </c>
      <c r="B16" s="132" t="s">
        <v>25</v>
      </c>
      <c r="C16" s="133" t="s">
        <v>22</v>
      </c>
      <c r="D16" s="133" t="s">
        <v>23</v>
      </c>
      <c r="E16" s="133" t="s">
        <v>36</v>
      </c>
      <c r="F16" s="134" t="s">
        <v>37</v>
      </c>
      <c r="G16" s="9"/>
      <c r="H16" s="9"/>
      <c r="I16" s="9"/>
      <c r="J16" s="135" t="s">
        <v>1</v>
      </c>
      <c r="K16" s="132" t="s">
        <v>25</v>
      </c>
      <c r="L16" s="133" t="s">
        <v>22</v>
      </c>
      <c r="M16" s="133" t="s">
        <v>23</v>
      </c>
      <c r="N16" s="133" t="s">
        <v>36</v>
      </c>
      <c r="O16" s="134" t="s">
        <v>37</v>
      </c>
    </row>
    <row r="17" spans="1:15" ht="14" x14ac:dyDescent="0.3">
      <c r="A17" s="136">
        <v>59</v>
      </c>
      <c r="B17" s="137">
        <v>57.5</v>
      </c>
      <c r="C17" s="138">
        <v>80</v>
      </c>
      <c r="D17" s="138">
        <v>97.5</v>
      </c>
      <c r="E17" s="138">
        <v>105</v>
      </c>
      <c r="F17" s="139">
        <v>115</v>
      </c>
      <c r="G17" s="9"/>
      <c r="H17" s="9"/>
      <c r="I17" s="9"/>
      <c r="J17" s="140">
        <v>47</v>
      </c>
      <c r="K17" s="137">
        <v>25</v>
      </c>
      <c r="L17" s="138">
        <v>35</v>
      </c>
      <c r="M17" s="138">
        <v>42.5</v>
      </c>
      <c r="N17" s="138">
        <v>47.5</v>
      </c>
      <c r="O17" s="139">
        <v>50</v>
      </c>
    </row>
    <row r="18" spans="1:15" ht="14" x14ac:dyDescent="0.3">
      <c r="A18" s="140">
        <v>66</v>
      </c>
      <c r="B18" s="141">
        <v>65</v>
      </c>
      <c r="C18" s="142">
        <v>90</v>
      </c>
      <c r="D18" s="142">
        <v>110</v>
      </c>
      <c r="E18" s="142">
        <v>120</v>
      </c>
      <c r="F18" s="143">
        <v>130</v>
      </c>
      <c r="G18" s="9"/>
      <c r="H18" s="9"/>
      <c r="I18" s="9"/>
      <c r="J18" s="140">
        <v>52</v>
      </c>
      <c r="K18" s="141">
        <v>27.5</v>
      </c>
      <c r="L18" s="142">
        <v>37.5</v>
      </c>
      <c r="M18" s="142">
        <v>45</v>
      </c>
      <c r="N18" s="142">
        <v>50</v>
      </c>
      <c r="O18" s="143">
        <v>55</v>
      </c>
    </row>
    <row r="19" spans="1:15" ht="14" x14ac:dyDescent="0.3">
      <c r="A19" s="140">
        <v>74</v>
      </c>
      <c r="B19" s="141">
        <v>75</v>
      </c>
      <c r="C19" s="142">
        <v>105</v>
      </c>
      <c r="D19" s="142">
        <v>127.5</v>
      </c>
      <c r="E19" s="142">
        <v>140</v>
      </c>
      <c r="F19" s="143">
        <v>150</v>
      </c>
      <c r="G19" s="9"/>
      <c r="H19" s="9"/>
      <c r="I19" s="9"/>
      <c r="J19" s="140">
        <v>57</v>
      </c>
      <c r="K19" s="141">
        <v>30</v>
      </c>
      <c r="L19" s="142">
        <v>40</v>
      </c>
      <c r="M19" s="142">
        <v>47.5</v>
      </c>
      <c r="N19" s="142">
        <v>52.5</v>
      </c>
      <c r="O19" s="143">
        <v>57.5</v>
      </c>
    </row>
    <row r="20" spans="1:15" ht="14" x14ac:dyDescent="0.3">
      <c r="A20" s="140">
        <v>83</v>
      </c>
      <c r="B20" s="141">
        <v>85</v>
      </c>
      <c r="C20" s="142">
        <v>120</v>
      </c>
      <c r="D20" s="142">
        <v>145</v>
      </c>
      <c r="E20" s="142">
        <v>160</v>
      </c>
      <c r="F20" s="143">
        <v>170</v>
      </c>
      <c r="G20" s="9"/>
      <c r="H20" s="9"/>
      <c r="I20" s="9"/>
      <c r="J20" s="140">
        <v>63</v>
      </c>
      <c r="K20" s="141">
        <v>32.5</v>
      </c>
      <c r="L20" s="142">
        <v>42.5</v>
      </c>
      <c r="M20" s="142">
        <v>50</v>
      </c>
      <c r="N20" s="142">
        <v>55</v>
      </c>
      <c r="O20" s="143">
        <v>60</v>
      </c>
    </row>
    <row r="21" spans="1:15" ht="14" x14ac:dyDescent="0.3">
      <c r="A21" s="140">
        <v>93</v>
      </c>
      <c r="B21" s="141">
        <v>90</v>
      </c>
      <c r="C21" s="142">
        <v>125</v>
      </c>
      <c r="D21" s="142">
        <v>152.5</v>
      </c>
      <c r="E21" s="142">
        <v>167.5</v>
      </c>
      <c r="F21" s="143">
        <v>180</v>
      </c>
      <c r="G21" s="9"/>
      <c r="H21" s="9"/>
      <c r="I21" s="9"/>
      <c r="J21" s="140">
        <v>69</v>
      </c>
      <c r="K21" s="141">
        <v>35</v>
      </c>
      <c r="L21" s="142">
        <v>45</v>
      </c>
      <c r="M21" s="142">
        <v>55</v>
      </c>
      <c r="N21" s="142">
        <v>60</v>
      </c>
      <c r="O21" s="143">
        <v>65</v>
      </c>
    </row>
    <row r="22" spans="1:15" ht="14" x14ac:dyDescent="0.3">
      <c r="A22" s="140">
        <v>105</v>
      </c>
      <c r="B22" s="141">
        <v>100</v>
      </c>
      <c r="C22" s="142">
        <v>140</v>
      </c>
      <c r="D22" s="142">
        <v>170</v>
      </c>
      <c r="E22" s="142">
        <v>185</v>
      </c>
      <c r="F22" s="143">
        <v>200</v>
      </c>
      <c r="G22" s="9"/>
      <c r="H22" s="9"/>
      <c r="I22" s="9"/>
      <c r="J22" s="140">
        <v>76</v>
      </c>
      <c r="K22" s="141">
        <v>37.5</v>
      </c>
      <c r="L22" s="142">
        <v>47.5</v>
      </c>
      <c r="M22" s="142">
        <v>57.5</v>
      </c>
      <c r="N22" s="142">
        <v>65</v>
      </c>
      <c r="O22" s="143">
        <v>67.5</v>
      </c>
    </row>
    <row r="23" spans="1:15" ht="14" x14ac:dyDescent="0.3">
      <c r="A23" s="140">
        <v>120</v>
      </c>
      <c r="B23" s="141">
        <v>107.5</v>
      </c>
      <c r="C23" s="142">
        <v>150</v>
      </c>
      <c r="D23" s="142">
        <v>182.5</v>
      </c>
      <c r="E23" s="142">
        <v>200</v>
      </c>
      <c r="F23" s="143">
        <v>215</v>
      </c>
      <c r="G23" s="9"/>
      <c r="H23" s="9"/>
      <c r="I23" s="9"/>
      <c r="J23" s="140">
        <v>84</v>
      </c>
      <c r="K23" s="141">
        <v>40</v>
      </c>
      <c r="L23" s="142">
        <v>52.5</v>
      </c>
      <c r="M23" s="142">
        <v>62.5</v>
      </c>
      <c r="N23" s="142">
        <v>70</v>
      </c>
      <c r="O23" s="143">
        <v>75</v>
      </c>
    </row>
    <row r="24" spans="1:15" ht="14.5" thickBot="1" x14ac:dyDescent="0.35">
      <c r="A24" s="144" t="s">
        <v>3</v>
      </c>
      <c r="B24" s="145">
        <v>115</v>
      </c>
      <c r="C24" s="146">
        <v>160</v>
      </c>
      <c r="D24" s="146">
        <v>195</v>
      </c>
      <c r="E24" s="146">
        <v>210</v>
      </c>
      <c r="F24" s="147">
        <v>230</v>
      </c>
      <c r="G24" s="9"/>
      <c r="H24" s="9"/>
      <c r="I24" s="9"/>
      <c r="J24" s="144" t="s">
        <v>2</v>
      </c>
      <c r="K24" s="145">
        <v>42.5</v>
      </c>
      <c r="L24" s="146">
        <v>57.5</v>
      </c>
      <c r="M24" s="146">
        <v>67.5</v>
      </c>
      <c r="N24" s="146">
        <v>75</v>
      </c>
      <c r="O24" s="147">
        <v>80</v>
      </c>
    </row>
    <row r="25" spans="1:15" ht="21" customHeight="1" x14ac:dyDescent="0.3">
      <c r="A25" s="123"/>
      <c r="B25" s="121"/>
      <c r="C25" s="20"/>
      <c r="D25" s="20"/>
      <c r="E25" s="9"/>
      <c r="F25" s="9"/>
      <c r="G25" s="9"/>
      <c r="J25" s="10"/>
      <c r="K25" s="10"/>
      <c r="L25" s="10"/>
      <c r="M25" s="10"/>
      <c r="N25" s="10"/>
    </row>
    <row r="26" spans="1:15" ht="18" thickBot="1" x14ac:dyDescent="0.35">
      <c r="A26" s="198" t="s">
        <v>51</v>
      </c>
      <c r="B26" s="199"/>
      <c r="C26" s="199"/>
      <c r="D26" s="199"/>
      <c r="E26" s="199"/>
      <c r="F26" s="199"/>
      <c r="G26" s="9"/>
      <c r="J26" s="198" t="s">
        <v>52</v>
      </c>
      <c r="K26" s="199"/>
      <c r="L26" s="199"/>
      <c r="M26" s="199"/>
      <c r="N26" s="199"/>
      <c r="O26" s="199"/>
    </row>
    <row r="27" spans="1:15" ht="14.5" thickBot="1" x14ac:dyDescent="0.35">
      <c r="A27" s="131" t="s">
        <v>1</v>
      </c>
      <c r="B27" s="132" t="s">
        <v>25</v>
      </c>
      <c r="C27" s="133" t="s">
        <v>22</v>
      </c>
      <c r="D27" s="133" t="s">
        <v>23</v>
      </c>
      <c r="E27" s="133" t="s">
        <v>36</v>
      </c>
      <c r="F27" s="134" t="s">
        <v>37</v>
      </c>
      <c r="G27" s="9"/>
      <c r="H27" s="9"/>
      <c r="I27" s="9"/>
      <c r="J27" s="135" t="s">
        <v>1</v>
      </c>
      <c r="K27" s="132" t="s">
        <v>25</v>
      </c>
      <c r="L27" s="133" t="s">
        <v>22</v>
      </c>
      <c r="M27" s="133" t="s">
        <v>23</v>
      </c>
      <c r="N27" s="133" t="s">
        <v>36</v>
      </c>
      <c r="O27" s="134" t="s">
        <v>37</v>
      </c>
    </row>
    <row r="28" spans="1:15" ht="14" x14ac:dyDescent="0.3">
      <c r="A28" s="136">
        <v>59</v>
      </c>
      <c r="B28" s="137">
        <v>55</v>
      </c>
      <c r="C28" s="138">
        <v>77.5</v>
      </c>
      <c r="D28" s="138">
        <v>92.5</v>
      </c>
      <c r="E28" s="138">
        <v>100</v>
      </c>
      <c r="F28" s="139">
        <v>110</v>
      </c>
      <c r="G28" s="9"/>
      <c r="H28" s="9"/>
      <c r="I28" s="9"/>
      <c r="J28" s="140">
        <v>47</v>
      </c>
      <c r="K28" s="137">
        <v>22.5</v>
      </c>
      <c r="L28" s="138">
        <v>32.5</v>
      </c>
      <c r="M28" s="138">
        <v>37.5</v>
      </c>
      <c r="N28" s="138">
        <v>42.5</v>
      </c>
      <c r="O28" s="139">
        <v>45</v>
      </c>
    </row>
    <row r="29" spans="1:15" ht="14" x14ac:dyDescent="0.3">
      <c r="A29" s="140">
        <v>66</v>
      </c>
      <c r="B29" s="141">
        <v>60</v>
      </c>
      <c r="C29" s="142">
        <v>85</v>
      </c>
      <c r="D29" s="142">
        <v>102.5</v>
      </c>
      <c r="E29" s="142">
        <v>110</v>
      </c>
      <c r="F29" s="143">
        <v>120</v>
      </c>
      <c r="G29" s="9"/>
      <c r="H29" s="9"/>
      <c r="I29" s="9"/>
      <c r="J29" s="140">
        <v>52</v>
      </c>
      <c r="K29" s="141">
        <v>25</v>
      </c>
      <c r="L29" s="142">
        <v>35</v>
      </c>
      <c r="M29" s="142">
        <v>42.5</v>
      </c>
      <c r="N29" s="142">
        <v>47.5</v>
      </c>
      <c r="O29" s="143">
        <v>50</v>
      </c>
    </row>
    <row r="30" spans="1:15" ht="14" x14ac:dyDescent="0.3">
      <c r="A30" s="140">
        <v>74</v>
      </c>
      <c r="B30" s="141">
        <v>67.5</v>
      </c>
      <c r="C30" s="142">
        <v>95</v>
      </c>
      <c r="D30" s="142">
        <v>115</v>
      </c>
      <c r="E30" s="142">
        <v>125</v>
      </c>
      <c r="F30" s="143">
        <v>135</v>
      </c>
      <c r="G30" s="9"/>
      <c r="H30" s="9"/>
      <c r="I30" s="9"/>
      <c r="J30" s="140">
        <v>57</v>
      </c>
      <c r="K30" s="141">
        <v>27.5</v>
      </c>
      <c r="L30" s="142">
        <v>37.5</v>
      </c>
      <c r="M30" s="142">
        <v>45</v>
      </c>
      <c r="N30" s="142">
        <v>50</v>
      </c>
      <c r="O30" s="143">
        <v>52.5</v>
      </c>
    </row>
    <row r="31" spans="1:15" ht="14" x14ac:dyDescent="0.3">
      <c r="A31" s="140">
        <v>83</v>
      </c>
      <c r="B31" s="141">
        <v>77.5</v>
      </c>
      <c r="C31" s="142">
        <v>110</v>
      </c>
      <c r="D31" s="142">
        <v>130</v>
      </c>
      <c r="E31" s="142">
        <v>135</v>
      </c>
      <c r="F31" s="143">
        <v>155</v>
      </c>
      <c r="G31" s="9"/>
      <c r="H31" s="9"/>
      <c r="I31" s="9"/>
      <c r="J31" s="140">
        <v>63</v>
      </c>
      <c r="K31" s="141">
        <v>30</v>
      </c>
      <c r="L31" s="142">
        <v>40</v>
      </c>
      <c r="M31" s="142">
        <v>47.5</v>
      </c>
      <c r="N31" s="142">
        <v>52.5</v>
      </c>
      <c r="O31" s="143">
        <v>55</v>
      </c>
    </row>
    <row r="32" spans="1:15" ht="14" x14ac:dyDescent="0.3">
      <c r="A32" s="140">
        <v>93</v>
      </c>
      <c r="B32" s="141">
        <v>85</v>
      </c>
      <c r="C32" s="142">
        <v>120</v>
      </c>
      <c r="D32" s="142">
        <v>145</v>
      </c>
      <c r="E32" s="142">
        <v>155</v>
      </c>
      <c r="F32" s="143">
        <v>170</v>
      </c>
      <c r="G32" s="9"/>
      <c r="H32" s="9"/>
      <c r="I32" s="9"/>
      <c r="J32" s="140">
        <v>69</v>
      </c>
      <c r="K32" s="141">
        <v>32.5</v>
      </c>
      <c r="L32" s="142">
        <v>42.5</v>
      </c>
      <c r="M32" s="142">
        <v>50</v>
      </c>
      <c r="N32" s="142">
        <v>55</v>
      </c>
      <c r="O32" s="143">
        <v>60</v>
      </c>
    </row>
    <row r="33" spans="1:15" ht="14" x14ac:dyDescent="0.3">
      <c r="A33" s="140">
        <v>105</v>
      </c>
      <c r="B33" s="141">
        <v>95</v>
      </c>
      <c r="C33" s="142">
        <v>132.5</v>
      </c>
      <c r="D33" s="142">
        <v>162.5</v>
      </c>
      <c r="E33" s="142">
        <v>170</v>
      </c>
      <c r="F33" s="143">
        <v>190</v>
      </c>
      <c r="G33" s="9"/>
      <c r="H33" s="9"/>
      <c r="I33" s="9"/>
      <c r="J33" s="140">
        <v>76</v>
      </c>
      <c r="K33" s="141">
        <v>35</v>
      </c>
      <c r="L33" s="142">
        <v>45</v>
      </c>
      <c r="M33" s="142">
        <v>52.5</v>
      </c>
      <c r="N33" s="142">
        <v>60</v>
      </c>
      <c r="O33" s="143">
        <v>62.5</v>
      </c>
    </row>
    <row r="34" spans="1:15" ht="14" x14ac:dyDescent="0.3">
      <c r="A34" s="140">
        <v>120</v>
      </c>
      <c r="B34" s="141">
        <v>100</v>
      </c>
      <c r="C34" s="142">
        <v>140</v>
      </c>
      <c r="D34" s="142">
        <v>170</v>
      </c>
      <c r="E34" s="142">
        <v>190</v>
      </c>
      <c r="F34" s="143">
        <v>200</v>
      </c>
      <c r="G34" s="9"/>
      <c r="H34" s="9"/>
      <c r="I34" s="9"/>
      <c r="J34" s="140">
        <v>84</v>
      </c>
      <c r="K34" s="141">
        <v>37.5</v>
      </c>
      <c r="L34" s="142">
        <v>47.5</v>
      </c>
      <c r="M34" s="142">
        <v>60</v>
      </c>
      <c r="N34" s="142">
        <v>65</v>
      </c>
      <c r="O34" s="143">
        <v>70</v>
      </c>
    </row>
    <row r="35" spans="1:15" ht="14.5" thickBot="1" x14ac:dyDescent="0.35">
      <c r="A35" s="144" t="s">
        <v>3</v>
      </c>
      <c r="B35" s="145">
        <v>105</v>
      </c>
      <c r="C35" s="146">
        <v>147.5</v>
      </c>
      <c r="D35" s="146">
        <v>180</v>
      </c>
      <c r="E35" s="146">
        <v>195</v>
      </c>
      <c r="F35" s="147">
        <v>210</v>
      </c>
      <c r="G35" s="9"/>
      <c r="H35" s="9"/>
      <c r="I35" s="9"/>
      <c r="J35" s="144" t="s">
        <v>2</v>
      </c>
      <c r="K35" s="145">
        <v>40</v>
      </c>
      <c r="L35" s="146">
        <v>50</v>
      </c>
      <c r="M35" s="146">
        <v>62.5</v>
      </c>
      <c r="N35" s="146">
        <v>70</v>
      </c>
      <c r="O35" s="147">
        <v>72.5</v>
      </c>
    </row>
    <row r="36" spans="1:15" ht="21" customHeight="1" x14ac:dyDescent="0.3">
      <c r="A36" s="9"/>
      <c r="B36" s="121"/>
      <c r="C36" s="9"/>
      <c r="D36" s="9"/>
      <c r="E36" s="9"/>
      <c r="F36" s="9"/>
      <c r="G36" s="9"/>
      <c r="J36" s="10"/>
      <c r="K36" s="10"/>
      <c r="L36" s="10"/>
      <c r="M36" s="10"/>
    </row>
    <row r="37" spans="1:15" ht="18" thickBot="1" x14ac:dyDescent="0.35">
      <c r="A37" s="198" t="s">
        <v>53</v>
      </c>
      <c r="B37" s="199"/>
      <c r="C37" s="199"/>
      <c r="D37" s="199"/>
      <c r="E37" s="199"/>
      <c r="F37" s="199"/>
      <c r="G37" s="9"/>
      <c r="J37" s="198" t="s">
        <v>54</v>
      </c>
      <c r="K37" s="199"/>
      <c r="L37" s="199"/>
      <c r="M37" s="199"/>
      <c r="N37" s="199"/>
      <c r="O37" s="199"/>
    </row>
    <row r="38" spans="1:15" ht="14.5" thickBot="1" x14ac:dyDescent="0.35">
      <c r="A38" s="131" t="s">
        <v>1</v>
      </c>
      <c r="B38" s="132" t="s">
        <v>25</v>
      </c>
      <c r="C38" s="133" t="s">
        <v>22</v>
      </c>
      <c r="D38" s="133" t="s">
        <v>23</v>
      </c>
      <c r="E38" s="133" t="s">
        <v>36</v>
      </c>
      <c r="F38" s="134" t="s">
        <v>37</v>
      </c>
      <c r="G38" s="9"/>
      <c r="H38" s="9"/>
      <c r="I38" s="9"/>
      <c r="J38" s="131" t="s">
        <v>1</v>
      </c>
      <c r="K38" s="132" t="s">
        <v>25</v>
      </c>
      <c r="L38" s="133" t="s">
        <v>22</v>
      </c>
      <c r="M38" s="133" t="s">
        <v>23</v>
      </c>
      <c r="N38" s="133" t="s">
        <v>36</v>
      </c>
      <c r="O38" s="134" t="s">
        <v>37</v>
      </c>
    </row>
    <row r="39" spans="1:15" ht="14" x14ac:dyDescent="0.3">
      <c r="A39" s="136">
        <v>59</v>
      </c>
      <c r="B39" s="137">
        <v>50</v>
      </c>
      <c r="C39" s="138">
        <v>70</v>
      </c>
      <c r="D39" s="138">
        <v>85</v>
      </c>
      <c r="E39" s="138">
        <v>95</v>
      </c>
      <c r="F39" s="139">
        <v>100</v>
      </c>
      <c r="G39" s="9"/>
      <c r="H39" s="9"/>
      <c r="I39" s="9"/>
      <c r="J39" s="136">
        <v>47</v>
      </c>
      <c r="K39" s="137">
        <v>20</v>
      </c>
      <c r="L39" s="138">
        <v>30</v>
      </c>
      <c r="M39" s="138">
        <v>35</v>
      </c>
      <c r="N39" s="138">
        <v>37.5</v>
      </c>
      <c r="O39" s="139">
        <v>42.5</v>
      </c>
    </row>
    <row r="40" spans="1:15" ht="14" x14ac:dyDescent="0.3">
      <c r="A40" s="140">
        <v>66</v>
      </c>
      <c r="B40" s="141">
        <v>55</v>
      </c>
      <c r="C40" s="142">
        <v>77.5</v>
      </c>
      <c r="D40" s="142">
        <v>92.5</v>
      </c>
      <c r="E40" s="142">
        <v>105</v>
      </c>
      <c r="F40" s="143">
        <v>110</v>
      </c>
      <c r="G40" s="9"/>
      <c r="H40" s="9"/>
      <c r="I40" s="9"/>
      <c r="J40" s="140">
        <v>52</v>
      </c>
      <c r="K40" s="141">
        <v>22.5</v>
      </c>
      <c r="L40" s="142">
        <v>32.5</v>
      </c>
      <c r="M40" s="142">
        <v>37.5</v>
      </c>
      <c r="N40" s="142">
        <v>42.5</v>
      </c>
      <c r="O40" s="143">
        <v>45</v>
      </c>
    </row>
    <row r="41" spans="1:15" ht="14" x14ac:dyDescent="0.3">
      <c r="A41" s="140">
        <v>74</v>
      </c>
      <c r="B41" s="141">
        <v>60</v>
      </c>
      <c r="C41" s="142">
        <v>85</v>
      </c>
      <c r="D41" s="142">
        <v>102.5</v>
      </c>
      <c r="E41" s="142">
        <v>112.5</v>
      </c>
      <c r="F41" s="143">
        <v>120</v>
      </c>
      <c r="G41" s="9"/>
      <c r="H41" s="9"/>
      <c r="I41" s="9"/>
      <c r="J41" s="140">
        <v>57</v>
      </c>
      <c r="K41" s="141">
        <v>25</v>
      </c>
      <c r="L41" s="142">
        <v>35</v>
      </c>
      <c r="M41" s="142">
        <v>40</v>
      </c>
      <c r="N41" s="142">
        <v>45</v>
      </c>
      <c r="O41" s="143">
        <v>47.5</v>
      </c>
    </row>
    <row r="42" spans="1:15" ht="14" x14ac:dyDescent="0.3">
      <c r="A42" s="140">
        <v>83</v>
      </c>
      <c r="B42" s="141">
        <v>65</v>
      </c>
      <c r="C42" s="142">
        <v>90</v>
      </c>
      <c r="D42" s="142">
        <v>110</v>
      </c>
      <c r="E42" s="142">
        <v>120</v>
      </c>
      <c r="F42" s="143">
        <v>127.5</v>
      </c>
      <c r="G42" s="9"/>
      <c r="H42" s="9"/>
      <c r="I42" s="9"/>
      <c r="J42" s="140">
        <v>63</v>
      </c>
      <c r="K42" s="141">
        <v>27.5</v>
      </c>
      <c r="L42" s="142">
        <v>37.5</v>
      </c>
      <c r="M42" s="142">
        <v>42.5</v>
      </c>
      <c r="N42" s="142">
        <v>47.5</v>
      </c>
      <c r="O42" s="143">
        <v>50</v>
      </c>
    </row>
    <row r="43" spans="1:15" ht="14" x14ac:dyDescent="0.3">
      <c r="A43" s="140">
        <v>93</v>
      </c>
      <c r="B43" s="141">
        <v>70</v>
      </c>
      <c r="C43" s="142">
        <v>100</v>
      </c>
      <c r="D43" s="142">
        <v>120</v>
      </c>
      <c r="E43" s="142">
        <v>130</v>
      </c>
      <c r="F43" s="143">
        <v>140</v>
      </c>
      <c r="G43" s="9"/>
      <c r="H43" s="9"/>
      <c r="I43" s="9"/>
      <c r="J43" s="140">
        <v>69</v>
      </c>
      <c r="K43" s="141">
        <v>30</v>
      </c>
      <c r="L43" s="142">
        <v>40</v>
      </c>
      <c r="M43" s="142">
        <v>45</v>
      </c>
      <c r="N43" s="142">
        <v>50</v>
      </c>
      <c r="O43" s="143">
        <v>52.5</v>
      </c>
    </row>
    <row r="44" spans="1:15" ht="14" x14ac:dyDescent="0.3">
      <c r="A44" s="140">
        <v>105</v>
      </c>
      <c r="B44" s="141">
        <v>75</v>
      </c>
      <c r="C44" s="142">
        <v>105</v>
      </c>
      <c r="D44" s="142">
        <v>127.5</v>
      </c>
      <c r="E44" s="142">
        <v>140</v>
      </c>
      <c r="F44" s="143">
        <v>150</v>
      </c>
      <c r="G44" s="9"/>
      <c r="H44" s="9"/>
      <c r="I44" s="9"/>
      <c r="J44" s="140">
        <v>76</v>
      </c>
      <c r="K44" s="141">
        <v>32.5</v>
      </c>
      <c r="L44" s="142">
        <v>42.5</v>
      </c>
      <c r="M44" s="142">
        <v>47.5</v>
      </c>
      <c r="N44" s="142">
        <v>52.5</v>
      </c>
      <c r="O44" s="143">
        <v>55</v>
      </c>
    </row>
    <row r="45" spans="1:15" ht="14" x14ac:dyDescent="0.3">
      <c r="A45" s="140">
        <v>120</v>
      </c>
      <c r="B45" s="141">
        <v>77.5</v>
      </c>
      <c r="C45" s="142">
        <v>110</v>
      </c>
      <c r="D45" s="142">
        <v>132.5</v>
      </c>
      <c r="E45" s="142">
        <v>145</v>
      </c>
      <c r="F45" s="143">
        <v>155</v>
      </c>
      <c r="G45" s="9"/>
      <c r="H45" s="9"/>
      <c r="I45" s="9"/>
      <c r="J45" s="140">
        <v>84</v>
      </c>
      <c r="K45" s="141">
        <v>35</v>
      </c>
      <c r="L45" s="142">
        <v>45</v>
      </c>
      <c r="M45" s="142">
        <v>52.5</v>
      </c>
      <c r="N45" s="142">
        <v>57.5</v>
      </c>
      <c r="O45" s="143">
        <v>62.5</v>
      </c>
    </row>
    <row r="46" spans="1:15" ht="14.5" thickBot="1" x14ac:dyDescent="0.35">
      <c r="A46" s="144" t="s">
        <v>3</v>
      </c>
      <c r="B46" s="145">
        <v>80</v>
      </c>
      <c r="C46" s="146">
        <v>115</v>
      </c>
      <c r="D46" s="146">
        <v>137.5</v>
      </c>
      <c r="E46" s="146">
        <v>150</v>
      </c>
      <c r="F46" s="147">
        <v>160</v>
      </c>
      <c r="G46" s="9"/>
      <c r="H46" s="9"/>
      <c r="I46" s="9"/>
      <c r="J46" s="144" t="s">
        <v>2</v>
      </c>
      <c r="K46" s="145">
        <v>37.5</v>
      </c>
      <c r="L46" s="146">
        <v>47.5</v>
      </c>
      <c r="M46" s="146">
        <v>55</v>
      </c>
      <c r="N46" s="146">
        <v>60</v>
      </c>
      <c r="O46" s="147">
        <v>65</v>
      </c>
    </row>
    <row r="47" spans="1:15" ht="21" customHeight="1" x14ac:dyDescent="0.3">
      <c r="A47" s="9"/>
      <c r="B47" s="121"/>
      <c r="C47" s="9"/>
      <c r="D47" s="9"/>
      <c r="E47" s="9"/>
      <c r="F47" s="9"/>
      <c r="G47" s="9"/>
      <c r="J47" s="10"/>
      <c r="K47" s="10"/>
      <c r="M47" s="10"/>
    </row>
    <row r="48" spans="1:15" ht="18" thickBot="1" x14ac:dyDescent="0.35">
      <c r="A48" s="198" t="s">
        <v>55</v>
      </c>
      <c r="B48" s="199"/>
      <c r="C48" s="199"/>
      <c r="D48" s="199"/>
      <c r="E48" s="199"/>
      <c r="F48" s="199"/>
      <c r="G48" s="9"/>
      <c r="J48" s="198" t="s">
        <v>56</v>
      </c>
      <c r="K48" s="199"/>
      <c r="L48" s="199"/>
      <c r="M48" s="199"/>
      <c r="N48" s="199"/>
      <c r="O48" s="199"/>
    </row>
    <row r="49" spans="1:16" ht="14.5" thickBot="1" x14ac:dyDescent="0.35">
      <c r="A49" s="131" t="s">
        <v>1</v>
      </c>
      <c r="B49" s="132" t="s">
        <v>25</v>
      </c>
      <c r="C49" s="133" t="s">
        <v>22</v>
      </c>
      <c r="D49" s="133" t="s">
        <v>23</v>
      </c>
      <c r="E49" s="133" t="s">
        <v>36</v>
      </c>
      <c r="F49" s="134" t="s">
        <v>37</v>
      </c>
      <c r="G49" s="9"/>
      <c r="H49" s="9"/>
      <c r="I49" s="9"/>
      <c r="J49" s="131" t="s">
        <v>1</v>
      </c>
      <c r="K49" s="132" t="s">
        <v>25</v>
      </c>
      <c r="L49" s="133" t="s">
        <v>22</v>
      </c>
      <c r="M49" s="133" t="s">
        <v>23</v>
      </c>
      <c r="N49" s="133" t="s">
        <v>36</v>
      </c>
      <c r="O49" s="134" t="s">
        <v>37</v>
      </c>
    </row>
    <row r="50" spans="1:16" ht="14" x14ac:dyDescent="0.3">
      <c r="A50" s="136">
        <v>59</v>
      </c>
      <c r="B50" s="137">
        <v>42.5</v>
      </c>
      <c r="C50" s="138">
        <v>60</v>
      </c>
      <c r="D50" s="138">
        <v>70</v>
      </c>
      <c r="E50" s="138">
        <v>75</v>
      </c>
      <c r="F50" s="139">
        <v>82.5</v>
      </c>
      <c r="G50" s="9"/>
      <c r="H50" s="9"/>
      <c r="I50" s="9"/>
      <c r="J50" s="136">
        <v>47</v>
      </c>
      <c r="K50" s="137">
        <v>25</v>
      </c>
      <c r="L50" s="138">
        <v>27.5</v>
      </c>
      <c r="M50" s="138">
        <v>32.5</v>
      </c>
      <c r="N50" s="138">
        <v>35</v>
      </c>
      <c r="O50" s="139">
        <v>40</v>
      </c>
    </row>
    <row r="51" spans="1:16" ht="14" x14ac:dyDescent="0.3">
      <c r="A51" s="140">
        <v>66</v>
      </c>
      <c r="B51" s="141">
        <v>45</v>
      </c>
      <c r="C51" s="142">
        <v>62.5</v>
      </c>
      <c r="D51" s="142">
        <v>75</v>
      </c>
      <c r="E51" s="142">
        <v>85</v>
      </c>
      <c r="F51" s="143">
        <v>90</v>
      </c>
      <c r="G51" s="9"/>
      <c r="H51" s="9"/>
      <c r="I51" s="9"/>
      <c r="J51" s="140">
        <v>52</v>
      </c>
      <c r="K51" s="141">
        <v>27.5</v>
      </c>
      <c r="L51" s="142">
        <v>30</v>
      </c>
      <c r="M51" s="142">
        <v>35</v>
      </c>
      <c r="N51" s="142">
        <v>37.5</v>
      </c>
      <c r="O51" s="143">
        <v>42.5</v>
      </c>
    </row>
    <row r="52" spans="1:16" ht="14" x14ac:dyDescent="0.3">
      <c r="A52" s="140">
        <v>74</v>
      </c>
      <c r="B52" s="141">
        <v>50</v>
      </c>
      <c r="C52" s="142">
        <v>70</v>
      </c>
      <c r="D52" s="142">
        <v>85</v>
      </c>
      <c r="E52" s="142">
        <v>90</v>
      </c>
      <c r="F52" s="143">
        <v>95</v>
      </c>
      <c r="G52" s="9"/>
      <c r="H52" s="9"/>
      <c r="I52" s="9"/>
      <c r="J52" s="140">
        <v>57</v>
      </c>
      <c r="K52" s="141">
        <v>30</v>
      </c>
      <c r="L52" s="142">
        <v>32.5</v>
      </c>
      <c r="M52" s="142">
        <v>37.5</v>
      </c>
      <c r="N52" s="142">
        <v>40</v>
      </c>
      <c r="O52" s="143">
        <v>45</v>
      </c>
    </row>
    <row r="53" spans="1:16" ht="14" x14ac:dyDescent="0.3">
      <c r="A53" s="140">
        <v>83</v>
      </c>
      <c r="B53" s="141">
        <v>52.5</v>
      </c>
      <c r="C53" s="142">
        <v>72.5</v>
      </c>
      <c r="D53" s="142">
        <v>90</v>
      </c>
      <c r="E53" s="142">
        <v>95</v>
      </c>
      <c r="F53" s="143">
        <v>100</v>
      </c>
      <c r="G53" s="9"/>
      <c r="H53" s="9"/>
      <c r="I53" s="9"/>
      <c r="J53" s="140">
        <v>63</v>
      </c>
      <c r="K53" s="141">
        <v>32.5</v>
      </c>
      <c r="L53" s="142">
        <v>35</v>
      </c>
      <c r="M53" s="142">
        <v>40</v>
      </c>
      <c r="N53" s="142">
        <v>42.5</v>
      </c>
      <c r="O53" s="143">
        <v>47.5</v>
      </c>
    </row>
    <row r="54" spans="1:16" ht="14" x14ac:dyDescent="0.3">
      <c r="A54" s="140">
        <v>93</v>
      </c>
      <c r="B54" s="141">
        <v>57.5</v>
      </c>
      <c r="C54" s="142">
        <v>80</v>
      </c>
      <c r="D54" s="142">
        <v>97.5</v>
      </c>
      <c r="E54" s="142">
        <v>105</v>
      </c>
      <c r="F54" s="143">
        <v>110</v>
      </c>
      <c r="G54" s="9"/>
      <c r="H54" s="9"/>
      <c r="I54" s="9"/>
      <c r="J54" s="140">
        <v>69</v>
      </c>
      <c r="K54" s="141">
        <v>35</v>
      </c>
      <c r="L54" s="142">
        <v>40</v>
      </c>
      <c r="M54" s="142">
        <v>42.5</v>
      </c>
      <c r="N54" s="142">
        <v>45</v>
      </c>
      <c r="O54" s="143">
        <v>50</v>
      </c>
    </row>
    <row r="55" spans="1:16" ht="14" x14ac:dyDescent="0.3">
      <c r="A55" s="140">
        <v>105</v>
      </c>
      <c r="B55" s="141">
        <v>60</v>
      </c>
      <c r="C55" s="142">
        <v>85</v>
      </c>
      <c r="D55" s="142">
        <v>102.5</v>
      </c>
      <c r="E55" s="142">
        <v>110</v>
      </c>
      <c r="F55" s="143">
        <v>115</v>
      </c>
      <c r="G55" s="9"/>
      <c r="H55" s="9"/>
      <c r="I55" s="9"/>
      <c r="J55" s="140">
        <v>76</v>
      </c>
      <c r="K55" s="141">
        <v>37.5</v>
      </c>
      <c r="L55" s="142">
        <v>42.5</v>
      </c>
      <c r="M55" s="142">
        <v>45</v>
      </c>
      <c r="N55" s="142">
        <v>50</v>
      </c>
      <c r="O55" s="143">
        <v>52.5</v>
      </c>
    </row>
    <row r="56" spans="1:16" ht="14" x14ac:dyDescent="0.3">
      <c r="A56" s="140">
        <v>120</v>
      </c>
      <c r="B56" s="141">
        <v>62.5</v>
      </c>
      <c r="C56" s="142">
        <v>87.5</v>
      </c>
      <c r="D56" s="142">
        <v>105</v>
      </c>
      <c r="E56" s="142">
        <v>115</v>
      </c>
      <c r="F56" s="143">
        <v>120</v>
      </c>
      <c r="G56" s="9"/>
      <c r="H56" s="9"/>
      <c r="I56" s="9"/>
      <c r="J56" s="140">
        <v>84</v>
      </c>
      <c r="K56" s="141">
        <v>40</v>
      </c>
      <c r="L56" s="142">
        <v>45</v>
      </c>
      <c r="M56" s="142">
        <v>50</v>
      </c>
      <c r="N56" s="142">
        <v>52.5</v>
      </c>
      <c r="O56" s="143">
        <v>55</v>
      </c>
    </row>
    <row r="57" spans="1:16" ht="14.5" thickBot="1" x14ac:dyDescent="0.35">
      <c r="A57" s="144" t="s">
        <v>3</v>
      </c>
      <c r="B57" s="145">
        <v>65</v>
      </c>
      <c r="C57" s="146">
        <v>90</v>
      </c>
      <c r="D57" s="146">
        <v>110</v>
      </c>
      <c r="E57" s="146">
        <v>120</v>
      </c>
      <c r="F57" s="147">
        <v>125</v>
      </c>
      <c r="G57" s="9"/>
      <c r="H57" s="9"/>
      <c r="I57" s="9"/>
      <c r="J57" s="144" t="s">
        <v>2</v>
      </c>
      <c r="K57" s="145">
        <v>45</v>
      </c>
      <c r="L57" s="146">
        <v>50</v>
      </c>
      <c r="M57" s="146">
        <v>57.5</v>
      </c>
      <c r="N57" s="146">
        <v>60</v>
      </c>
      <c r="O57" s="147">
        <v>62.5</v>
      </c>
      <c r="P57" s="10"/>
    </row>
    <row r="58" spans="1:16" ht="14" x14ac:dyDescent="0.3">
      <c r="A58" s="10"/>
      <c r="J58" s="148"/>
      <c r="K58" s="148"/>
      <c r="L58" s="148"/>
      <c r="N58" s="10"/>
    </row>
    <row r="59" spans="1:16" ht="13" x14ac:dyDescent="0.3">
      <c r="A59" s="10"/>
      <c r="N59" s="10"/>
    </row>
    <row r="60" spans="1:16" ht="13" x14ac:dyDescent="0.3">
      <c r="A60" s="9"/>
      <c r="N60" s="10"/>
    </row>
    <row r="61" spans="1:16" ht="20" x14ac:dyDescent="0.4">
      <c r="A61" s="65"/>
      <c r="N61" s="10"/>
    </row>
    <row r="62" spans="1:16" ht="13" x14ac:dyDescent="0.3">
      <c r="A62" s="149"/>
      <c r="N62" s="10"/>
    </row>
    <row r="63" spans="1:16" ht="13" x14ac:dyDescent="0.3">
      <c r="A63" s="10"/>
    </row>
    <row r="64" spans="1:16" ht="13" x14ac:dyDescent="0.3">
      <c r="A64" s="10"/>
    </row>
    <row r="65" spans="1:14" ht="13" x14ac:dyDescent="0.3">
      <c r="A65" s="10"/>
    </row>
    <row r="66" spans="1:14" ht="13" x14ac:dyDescent="0.3">
      <c r="A66" s="10"/>
    </row>
    <row r="67" spans="1:14" ht="13" x14ac:dyDescent="0.3">
      <c r="A67" s="10"/>
    </row>
    <row r="68" spans="1:14" ht="13" x14ac:dyDescent="0.3">
      <c r="A68" s="10"/>
    </row>
    <row r="69" spans="1:14" ht="13" x14ac:dyDescent="0.3">
      <c r="A69" s="10"/>
    </row>
    <row r="70" spans="1:14" ht="13" x14ac:dyDescent="0.3">
      <c r="A70" s="10"/>
    </row>
    <row r="71" spans="1:14" ht="14" x14ac:dyDescent="0.3">
      <c r="A71" s="126"/>
      <c r="B71" s="126"/>
      <c r="C71" s="126"/>
      <c r="D71" s="126"/>
      <c r="E71" s="126"/>
      <c r="F71" s="126"/>
      <c r="G71" s="126"/>
      <c r="H71" s="126"/>
      <c r="I71" s="126"/>
      <c r="M71" s="126"/>
      <c r="N71" s="126"/>
    </row>
    <row r="72" spans="1:14" ht="14" x14ac:dyDescent="0.3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</row>
    <row r="73" spans="1:14" ht="14" x14ac:dyDescent="0.3">
      <c r="J73" s="126"/>
      <c r="K73" s="126"/>
      <c r="L73" s="126"/>
    </row>
  </sheetData>
  <mergeCells count="12">
    <mergeCell ref="A37:F37"/>
    <mergeCell ref="A48:F48"/>
    <mergeCell ref="J48:O48"/>
    <mergeCell ref="J37:O37"/>
    <mergeCell ref="J26:O26"/>
    <mergeCell ref="A26:F26"/>
    <mergeCell ref="A15:F15"/>
    <mergeCell ref="J15:O15"/>
    <mergeCell ref="A1:N1"/>
    <mergeCell ref="A2:N2"/>
    <mergeCell ref="A4:B4"/>
    <mergeCell ref="C4:H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workbookViewId="0">
      <selection activeCell="F8" sqref="F8"/>
    </sheetView>
  </sheetViews>
  <sheetFormatPr defaultRowHeight="14.5" x14ac:dyDescent="0.35"/>
  <cols>
    <col min="1" max="1" width="28.81640625" customWidth="1"/>
    <col min="2" max="2" width="15.36328125" customWidth="1"/>
    <col min="3" max="3" width="17.453125" customWidth="1"/>
    <col min="4" max="4" width="19.54296875" customWidth="1"/>
  </cols>
  <sheetData>
    <row r="1" spans="1:4" ht="79" customHeight="1" thickBot="1" x14ac:dyDescent="0.4"/>
    <row r="2" spans="1:4" ht="26.5" thickBot="1" x14ac:dyDescent="0.4">
      <c r="A2" s="203" t="s">
        <v>34</v>
      </c>
      <c r="B2" s="204"/>
      <c r="C2" s="204"/>
      <c r="D2" s="205"/>
    </row>
    <row r="3" spans="1:4" ht="26.5" thickBot="1" x14ac:dyDescent="0.65">
      <c r="A3" s="206" t="s">
        <v>59</v>
      </c>
      <c r="B3" s="207"/>
      <c r="C3" s="207"/>
      <c r="D3" s="208"/>
    </row>
    <row r="4" spans="1:4" ht="30.5" thickBot="1" x14ac:dyDescent="0.65">
      <c r="A4" s="209" t="s">
        <v>60</v>
      </c>
      <c r="B4" s="210"/>
      <c r="C4" s="210"/>
      <c r="D4" s="211"/>
    </row>
    <row r="5" spans="1:4" ht="16" thickBot="1" x14ac:dyDescent="0.4">
      <c r="A5" s="150" t="s">
        <v>35</v>
      </c>
      <c r="B5" s="151" t="s">
        <v>61</v>
      </c>
      <c r="C5" s="151" t="s">
        <v>62</v>
      </c>
      <c r="D5" s="152" t="s">
        <v>63</v>
      </c>
    </row>
    <row r="6" spans="1:4" ht="35" customHeight="1" thickBot="1" x14ac:dyDescent="0.4">
      <c r="A6" s="153" t="s">
        <v>64</v>
      </c>
      <c r="B6" s="154" t="s">
        <v>26</v>
      </c>
      <c r="C6" s="154" t="s">
        <v>65</v>
      </c>
      <c r="D6" s="155" t="s">
        <v>66</v>
      </c>
    </row>
    <row r="7" spans="1:4" ht="35" customHeight="1" thickBot="1" x14ac:dyDescent="0.4">
      <c r="A7" s="156" t="s">
        <v>67</v>
      </c>
      <c r="B7" s="157" t="s">
        <v>26</v>
      </c>
      <c r="C7" s="157" t="s">
        <v>27</v>
      </c>
      <c r="D7" s="158" t="s">
        <v>68</v>
      </c>
    </row>
    <row r="8" spans="1:4" ht="35" customHeight="1" thickBot="1" x14ac:dyDescent="0.4">
      <c r="A8" s="153" t="s">
        <v>69</v>
      </c>
      <c r="B8" s="154" t="s">
        <v>26</v>
      </c>
      <c r="C8" s="154" t="s">
        <v>28</v>
      </c>
      <c r="D8" s="155" t="s">
        <v>70</v>
      </c>
    </row>
    <row r="9" spans="1:4" ht="35" customHeight="1" thickBot="1" x14ac:dyDescent="0.4">
      <c r="A9" s="153" t="s">
        <v>71</v>
      </c>
      <c r="B9" s="154" t="s">
        <v>26</v>
      </c>
      <c r="C9" s="154" t="s">
        <v>29</v>
      </c>
      <c r="D9" s="155" t="s">
        <v>72</v>
      </c>
    </row>
    <row r="10" spans="1:4" ht="35" customHeight="1" thickBot="1" x14ac:dyDescent="0.4">
      <c r="A10" s="153" t="s">
        <v>73</v>
      </c>
      <c r="B10" s="154" t="s">
        <v>26</v>
      </c>
      <c r="C10" s="154" t="s">
        <v>30</v>
      </c>
      <c r="D10" s="155" t="s">
        <v>74</v>
      </c>
    </row>
    <row r="11" spans="1:4" ht="35" customHeight="1" thickBot="1" x14ac:dyDescent="0.4">
      <c r="A11" s="153" t="s">
        <v>75</v>
      </c>
      <c r="B11" s="154" t="s">
        <v>26</v>
      </c>
      <c r="C11" s="154" t="s">
        <v>31</v>
      </c>
      <c r="D11" s="155" t="s">
        <v>76</v>
      </c>
    </row>
    <row r="12" spans="1:4" ht="35" customHeight="1" thickBot="1" x14ac:dyDescent="0.4">
      <c r="A12" s="153" t="s">
        <v>77</v>
      </c>
      <c r="B12" s="154" t="s">
        <v>26</v>
      </c>
      <c r="C12" s="154" t="s">
        <v>32</v>
      </c>
      <c r="D12" s="155" t="s">
        <v>78</v>
      </c>
    </row>
    <row r="13" spans="1:4" ht="35" customHeight="1" thickBot="1" x14ac:dyDescent="0.4">
      <c r="A13" s="153" t="s">
        <v>79</v>
      </c>
      <c r="B13" s="154" t="s">
        <v>26</v>
      </c>
      <c r="C13" s="154" t="s">
        <v>33</v>
      </c>
      <c r="D13" s="155" t="s">
        <v>80</v>
      </c>
    </row>
  </sheetData>
  <mergeCells count="3">
    <mergeCell ref="A2:D2"/>
    <mergeCell ref="A3:D3"/>
    <mergeCell ref="A4:D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Niveaux FA</vt:lpstr>
      <vt:lpstr>Niveaux PL</vt:lpstr>
      <vt:lpstr>Niveaux DC</vt:lpstr>
      <vt:lpstr>Niveaux BP</vt:lpstr>
      <vt:lpstr>Cat - Age 2024</vt:lpstr>
    </vt:vector>
  </TitlesOfParts>
  <Company>MINISTERE DE LA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LOGELIN Daniel LCL</dc:creator>
  <cp:lastModifiedBy>FERAUD Nathalie</cp:lastModifiedBy>
  <cp:lastPrinted>2023-01-09T13:01:02Z</cp:lastPrinted>
  <dcterms:created xsi:type="dcterms:W3CDTF">2014-05-11T09:37:01Z</dcterms:created>
  <dcterms:modified xsi:type="dcterms:W3CDTF">2024-04-24T11:54:09Z</dcterms:modified>
</cp:coreProperties>
</file>