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ZBOOK\Documents\03-SITE BENCHPRESSCHAMPION.COM\100kg\"/>
    </mc:Choice>
  </mc:AlternateContent>
  <xr:revisionPtr revIDLastSave="0" documentId="8_{1D27A7BB-B667-4E9E-AFDA-6F0443A60924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Tonage global" sheetId="10" r:id="rId1"/>
    <sheet name="Femmes" sheetId="1" r:id="rId2"/>
    <sheet name="Hommes PDC" sheetId="2" r:id="rId3"/>
    <sheet name="Hommes Barre 120KG" sheetId="7" r:id="rId4"/>
    <sheet name="Hommes Barre 150KG" sheetId="8" r:id="rId5"/>
    <sheet name="Hommes Barre 100KG" sheetId="6" r:id="rId6"/>
    <sheet name="Marathon Barre 100KG" sheetId="9" r:id="rId7"/>
  </sheets>
  <definedNames>
    <definedName name="_xlnm._FilterDatabase" localSheetId="1" hidden="1">Femmes!$A$4:$E$4</definedName>
    <definedName name="_xlnm._FilterDatabase" localSheetId="5" hidden="1">'Hommes Barre 100KG'!$A$4:$E$4</definedName>
    <definedName name="_xlnm._FilterDatabase" localSheetId="3" hidden="1">'Hommes Barre 120KG'!$A$4:$E$4</definedName>
    <definedName name="_xlnm._FilterDatabase" localSheetId="4" hidden="1">'Hommes Barre 150KG'!$A$4:$E$4</definedName>
    <definedName name="_xlnm._FilterDatabase" localSheetId="2" hidden="1">'Hommes PDC'!$A$4:$E$4</definedName>
    <definedName name="_xlnm._FilterDatabase" localSheetId="6" hidden="1">'Marathon Barre 100KG'!$A$3:$E$3</definedName>
    <definedName name="_xlnm._FilterDatabase" localSheetId="0" hidden="1">'Tonage global'!$H$4:$J$4</definedName>
    <definedName name="_xlnm.Print_Area" localSheetId="1">Femmes!$A$1:$Q$27</definedName>
    <definedName name="_xlnm.Print_Area" localSheetId="5">'Hommes Barre 100KG'!$A$1:$Q$27</definedName>
    <definedName name="_xlnm.Print_Area" localSheetId="3">'Hommes Barre 120KG'!$A$1:$Q$26</definedName>
    <definedName name="_xlnm.Print_Area" localSheetId="4">'Hommes Barre 150KG'!$A$1:$Q$27</definedName>
    <definedName name="_xlnm.Print_Area" localSheetId="6">'Marathon Barre 100KG'!$A$1:$Q$26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9" l="1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J7" i="2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6" i="7"/>
  <c r="D7" i="7"/>
  <c r="D8" i="7"/>
  <c r="D9" i="7"/>
  <c r="D10" i="7"/>
  <c r="D11" i="7"/>
  <c r="D12" i="7"/>
  <c r="D13" i="7"/>
  <c r="D14" i="7"/>
  <c r="D5" i="7"/>
  <c r="J7" i="7"/>
  <c r="J28" i="6"/>
  <c r="J23" i="6"/>
  <c r="J29" i="6"/>
  <c r="D5" i="1"/>
  <c r="D6" i="1"/>
  <c r="D7" i="1"/>
  <c r="D8" i="1"/>
  <c r="D9" i="1"/>
  <c r="D10" i="1"/>
  <c r="D11" i="1"/>
  <c r="D12" i="1"/>
  <c r="D13" i="1"/>
  <c r="D14" i="1"/>
  <c r="M23" i="9" l="1"/>
  <c r="A23" i="9"/>
  <c r="G23" i="9"/>
  <c r="M10" i="9"/>
  <c r="G10" i="9"/>
  <c r="J20" i="8"/>
  <c r="J18" i="8"/>
  <c r="J25" i="8"/>
  <c r="J21" i="8"/>
  <c r="J22" i="8"/>
  <c r="J24" i="8"/>
  <c r="J23" i="8"/>
  <c r="J26" i="8"/>
  <c r="J27" i="8"/>
  <c r="P6" i="8"/>
  <c r="P7" i="8"/>
  <c r="P8" i="8"/>
  <c r="P9" i="8"/>
  <c r="P10" i="8"/>
  <c r="P11" i="8"/>
  <c r="P12" i="8"/>
  <c r="P13" i="8"/>
  <c r="P14" i="8"/>
  <c r="J6" i="8"/>
  <c r="J7" i="8"/>
  <c r="J8" i="8"/>
  <c r="J9" i="8"/>
  <c r="J10" i="8"/>
  <c r="J11" i="8"/>
  <c r="J12" i="8"/>
  <c r="J13" i="8"/>
  <c r="J14" i="8"/>
  <c r="J19" i="8"/>
  <c r="J5" i="8"/>
  <c r="D6" i="8"/>
  <c r="D7" i="8"/>
  <c r="D8" i="8"/>
  <c r="D9" i="8"/>
  <c r="D10" i="8"/>
  <c r="D11" i="8"/>
  <c r="D12" i="8"/>
  <c r="D13" i="8"/>
  <c r="D14" i="8"/>
  <c r="D5" i="8"/>
  <c r="J24" i="7"/>
  <c r="J18" i="7"/>
  <c r="J19" i="7"/>
  <c r="J20" i="7"/>
  <c r="J22" i="7"/>
  <c r="J21" i="7"/>
  <c r="J25" i="7"/>
  <c r="J26" i="7"/>
  <c r="P6" i="7"/>
  <c r="P7" i="7"/>
  <c r="P8" i="7"/>
  <c r="P9" i="7"/>
  <c r="P10" i="7"/>
  <c r="P11" i="7"/>
  <c r="P12" i="7"/>
  <c r="P13" i="7"/>
  <c r="P14" i="7"/>
  <c r="J9" i="7"/>
  <c r="J5" i="7"/>
  <c r="J8" i="7"/>
  <c r="J6" i="7"/>
  <c r="J10" i="7"/>
  <c r="J12" i="7"/>
  <c r="J13" i="7"/>
  <c r="J14" i="7"/>
  <c r="J23" i="7"/>
  <c r="P5" i="7"/>
  <c r="J11" i="7"/>
  <c r="J27" i="6"/>
  <c r="J20" i="6"/>
  <c r="J19" i="6"/>
  <c r="J22" i="6"/>
  <c r="J18" i="6"/>
  <c r="J24" i="6"/>
  <c r="J21" i="6"/>
  <c r="J26" i="6"/>
  <c r="P7" i="6"/>
  <c r="P8" i="6"/>
  <c r="P6" i="6"/>
  <c r="P9" i="6"/>
  <c r="P10" i="6"/>
  <c r="P11" i="6"/>
  <c r="P12" i="6"/>
  <c r="P13" i="6"/>
  <c r="P14" i="6"/>
  <c r="J9" i="6"/>
  <c r="J10" i="6"/>
  <c r="J5" i="6"/>
  <c r="J6" i="6"/>
  <c r="J7" i="6"/>
  <c r="J11" i="6"/>
  <c r="J12" i="6"/>
  <c r="J13" i="6"/>
  <c r="J14" i="6"/>
  <c r="J25" i="6"/>
  <c r="P5" i="6"/>
  <c r="J8" i="6"/>
  <c r="D5" i="6"/>
  <c r="D7" i="6"/>
  <c r="D8" i="6"/>
  <c r="D9" i="6"/>
  <c r="D10" i="6"/>
  <c r="D11" i="6"/>
  <c r="D12" i="6"/>
  <c r="D13" i="6"/>
  <c r="D14" i="6"/>
  <c r="D6" i="6"/>
  <c r="J19" i="2"/>
  <c r="J20" i="2"/>
  <c r="J21" i="2"/>
  <c r="J22" i="2"/>
  <c r="J23" i="2"/>
  <c r="J24" i="2"/>
  <c r="J25" i="2"/>
  <c r="J26" i="2"/>
  <c r="J27" i="2"/>
  <c r="D18" i="2"/>
  <c r="D20" i="2"/>
  <c r="D21" i="2"/>
  <c r="D22" i="2"/>
  <c r="D23" i="2"/>
  <c r="D24" i="2"/>
  <c r="D25" i="2"/>
  <c r="D26" i="2"/>
  <c r="D27" i="2"/>
  <c r="P7" i="2"/>
  <c r="P5" i="2"/>
  <c r="P8" i="2"/>
  <c r="P9" i="2"/>
  <c r="P10" i="2"/>
  <c r="P11" i="2"/>
  <c r="P12" i="2"/>
  <c r="P13" i="2"/>
  <c r="P14" i="2"/>
  <c r="J6" i="2"/>
  <c r="J5" i="2"/>
  <c r="J10" i="2"/>
  <c r="J9" i="2"/>
  <c r="J12" i="2"/>
  <c r="J11" i="2"/>
  <c r="J13" i="2"/>
  <c r="J14" i="2"/>
  <c r="J18" i="2"/>
  <c r="D19" i="2"/>
  <c r="P6" i="2"/>
  <c r="J8" i="2"/>
  <c r="D7" i="2"/>
  <c r="D6" i="2"/>
  <c r="D8" i="2"/>
  <c r="D9" i="2"/>
  <c r="D10" i="2"/>
  <c r="D11" i="2"/>
  <c r="D12" i="2"/>
  <c r="D13" i="2"/>
  <c r="D14" i="2"/>
  <c r="D5" i="2"/>
  <c r="P6" i="1"/>
  <c r="P7" i="1"/>
  <c r="P8" i="1"/>
  <c r="P9" i="1"/>
  <c r="P10" i="1"/>
  <c r="P11" i="1"/>
  <c r="P12" i="1"/>
  <c r="P13" i="1"/>
  <c r="P14" i="1"/>
  <c r="P5" i="1"/>
  <c r="J7" i="1"/>
  <c r="J6" i="1"/>
  <c r="J8" i="1"/>
  <c r="J9" i="1"/>
  <c r="J10" i="1"/>
  <c r="J11" i="1"/>
  <c r="J12" i="1"/>
  <c r="J13" i="1"/>
  <c r="J14" i="1"/>
  <c r="J5" i="1"/>
  <c r="J21" i="1"/>
  <c r="J20" i="1"/>
  <c r="J23" i="1"/>
  <c r="J24" i="1"/>
  <c r="J25" i="1"/>
  <c r="J26" i="1"/>
  <c r="J27" i="1"/>
  <c r="J19" i="1"/>
</calcChain>
</file>

<file path=xl/sharedStrings.xml><?xml version="1.0" encoding="utf-8"?>
<sst xmlns="http://schemas.openxmlformats.org/spreadsheetml/2006/main" count="370" uniqueCount="89">
  <si>
    <t>BARRE A 30kg</t>
  </si>
  <si>
    <t>Noms</t>
  </si>
  <si>
    <t>Catégorie -55kg</t>
  </si>
  <si>
    <t>Reps</t>
  </si>
  <si>
    <t>Tonnage</t>
  </si>
  <si>
    <t>Catégorie -65kg</t>
  </si>
  <si>
    <t>Catégorie +65kg</t>
  </si>
  <si>
    <t>Classement</t>
  </si>
  <si>
    <t>Athlètes Femmes</t>
  </si>
  <si>
    <t>BARRE PDC</t>
  </si>
  <si>
    <t>Toutes Catégories</t>
  </si>
  <si>
    <t xml:space="preserve">Athlètes Hommes </t>
  </si>
  <si>
    <t>Catégorie Sénior (23 à 39ans)</t>
  </si>
  <si>
    <t>Catégorie Junior (-23ans)</t>
  </si>
  <si>
    <t>Catégorie vétéran 1 (40 à 49ans)</t>
  </si>
  <si>
    <t>Catégorie Vétéran 2 (+50ans)</t>
  </si>
  <si>
    <t>Catégorie Vétéran 3 (+60ans)</t>
  </si>
  <si>
    <t>BARRE 100KG</t>
  </si>
  <si>
    <t>Catégorie -75kg</t>
  </si>
  <si>
    <t>Catégorie -85kg</t>
  </si>
  <si>
    <t>Catégorie +95kg</t>
  </si>
  <si>
    <t>BARRE 120KG</t>
  </si>
  <si>
    <t>Catégorie -95kg</t>
  </si>
  <si>
    <t>BARRE 150KG</t>
  </si>
  <si>
    <t>Pdc</t>
  </si>
  <si>
    <t>Equipe 1</t>
  </si>
  <si>
    <t>Equipe 2</t>
  </si>
  <si>
    <t>Equipe 3</t>
  </si>
  <si>
    <t>Equipe 4</t>
  </si>
  <si>
    <t>Nombre de répétitions en 5mins</t>
  </si>
  <si>
    <t>Equipe 5</t>
  </si>
  <si>
    <t>AGOSTI Rinaldo</t>
  </si>
  <si>
    <t>PERENANO Théo
L</t>
  </si>
  <si>
    <t>MORSA Cédric
XL</t>
  </si>
  <si>
    <t>SEHIL Hakim
XL</t>
  </si>
  <si>
    <t>FLEURY Héléne
M</t>
  </si>
  <si>
    <t>PICOT Shauna
M</t>
  </si>
  <si>
    <t>HUPIN Cédric
XL</t>
  </si>
  <si>
    <t>HOSTEAU David
M</t>
  </si>
  <si>
    <t>NORDONE Lucas
M</t>
  </si>
  <si>
    <t>NORDONE Adrien
M</t>
  </si>
  <si>
    <t>SCHOPPER Christine
XXL</t>
  </si>
  <si>
    <t>HENREAUX Gaylord</t>
  </si>
  <si>
    <t>HENREAUX Gaylord
M</t>
  </si>
  <si>
    <t>AMARADIO David
M</t>
  </si>
  <si>
    <t>TAILLEUX Clément
M</t>
  </si>
  <si>
    <t>RIVIERE Marie-France
L</t>
  </si>
  <si>
    <t>JACOBS Philippe</t>
  </si>
  <si>
    <t>JACOBS Philippe
XXL</t>
  </si>
  <si>
    <t>TOUILLEUX Clément</t>
  </si>
  <si>
    <t>GADOW Damien
XL</t>
  </si>
  <si>
    <t>VILBAS Emmanuel</t>
  </si>
  <si>
    <t>LECERF Eugénie 
M</t>
  </si>
  <si>
    <t>POULET Maxence
XL</t>
  </si>
  <si>
    <t>VILBAS Emmanuel
XL</t>
  </si>
  <si>
    <t>FLORE Pascal
XXL</t>
  </si>
  <si>
    <t>ARZGHARI Mohamed</t>
  </si>
  <si>
    <t>PAQUET Anthony</t>
  </si>
  <si>
    <t>HADJ MEBAREK
Solimen
XL</t>
  </si>
  <si>
    <t>JACQUEMON Dylan
XXL</t>
  </si>
  <si>
    <t>KRYZONKALLA Johan
XL</t>
  </si>
  <si>
    <t>DUPIRE Mickael
XXL</t>
  </si>
  <si>
    <t>LEGAIE Jean-Marc</t>
  </si>
  <si>
    <t>LEGAIE Jean-Marc
XL</t>
  </si>
  <si>
    <t>COCHET David
XXL</t>
  </si>
  <si>
    <t>SIMON Yannick
XXL</t>
  </si>
  <si>
    <t>COCHET David</t>
  </si>
  <si>
    <t>SIMON Yannick</t>
  </si>
  <si>
    <t>DUPIRE Michael</t>
  </si>
  <si>
    <t>LEVEAU Isabelle</t>
  </si>
  <si>
    <t>JACQUEMON Dylan</t>
  </si>
  <si>
    <t xml:space="preserve"> </t>
  </si>
  <si>
    <t>BRISSEZ Clément
M</t>
  </si>
  <si>
    <t>POULET Maxence</t>
  </si>
  <si>
    <t>GADOW Damiens</t>
  </si>
  <si>
    <t>PERENANO Theo
M</t>
  </si>
  <si>
    <t>MORSA Cedric</t>
  </si>
  <si>
    <t>KRYZONKALLA Steeven
L</t>
  </si>
  <si>
    <t>BOURGAIN Christophe
XL</t>
  </si>
  <si>
    <t>AZGHARI Mohamed</t>
  </si>
  <si>
    <t>Forfait</t>
  </si>
  <si>
    <t>STARON Maxime</t>
  </si>
  <si>
    <t>PERENANO Théo</t>
  </si>
  <si>
    <t>ASIAN Power</t>
  </si>
  <si>
    <t>BFCJ</t>
  </si>
  <si>
    <t>Powerlifting Charleroi</t>
  </si>
  <si>
    <t>Fitness Center Avesnois</t>
  </si>
  <si>
    <t>Equipe 6</t>
  </si>
  <si>
    <t>AZRHARI Mohamed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</si>
</sst>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2"/>
      <color theme="1"/>
      <name val="Arial Black"/>
      <family val="2"/>
    </font>
    <font>
      <sz val="16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36"/>
      <color theme="1"/>
      <name val="Arial Black"/>
      <family val="2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79B0F-A7E9-4DFE-B3E6-010E4A93065E}">
  <dimension ref="A3:J72"/>
  <sheetViews>
    <sheetView workbookViewId="0">
      <selection activeCell="A3" sqref="A3"/>
    </sheetView>
  </sheetViews>
  <sheetFormatPr baseColWidth="10" defaultRowHeight="15" x14ac:dyDescent="0.25"/>
  <cols>
    <col min="1" max="1" width="27.85546875" customWidth="1"/>
    <col min="5" max="5" width="14.42578125" bestFit="1" customWidth="1"/>
    <col min="8" max="8" width="25" customWidth="1"/>
  </cols>
  <sheetData>
    <row r="3" spans="1:10" ht="15.75" thickBot="1" x14ac:dyDescent="0.3">
      <c r="A3" t="s">
        <v>71</v>
      </c>
    </row>
    <row r="4" spans="1:10" ht="18.75" x14ac:dyDescent="0.25">
      <c r="A4" s="13" t="s">
        <v>1</v>
      </c>
      <c r="B4" s="24" t="s">
        <v>24</v>
      </c>
      <c r="C4" s="14" t="s">
        <v>3</v>
      </c>
      <c r="D4" s="15" t="s">
        <v>4</v>
      </c>
      <c r="E4" s="28" t="s">
        <v>7</v>
      </c>
      <c r="H4" s="13" t="s">
        <v>1</v>
      </c>
      <c r="I4" s="14" t="s">
        <v>3</v>
      </c>
      <c r="J4" s="29" t="s">
        <v>4</v>
      </c>
    </row>
    <row r="5" spans="1:10" ht="30" customHeight="1" x14ac:dyDescent="0.25">
      <c r="A5" s="42" t="s">
        <v>40</v>
      </c>
      <c r="B5" s="43">
        <v>70</v>
      </c>
      <c r="C5" s="44">
        <v>10</v>
      </c>
      <c r="D5" s="45">
        <f t="shared" ref="D5:D28" si="0">C5*100</f>
        <v>1000</v>
      </c>
      <c r="E5" s="46"/>
      <c r="G5">
        <v>1</v>
      </c>
      <c r="H5" t="s">
        <v>48</v>
      </c>
      <c r="I5">
        <v>108</v>
      </c>
      <c r="J5">
        <v>11940</v>
      </c>
    </row>
    <row r="6" spans="1:10" ht="30" customHeight="1" thickBot="1" x14ac:dyDescent="0.3">
      <c r="A6" s="42" t="s">
        <v>39</v>
      </c>
      <c r="B6" s="43">
        <v>70</v>
      </c>
      <c r="C6" s="44">
        <v>4</v>
      </c>
      <c r="D6" s="45">
        <f t="shared" si="0"/>
        <v>400</v>
      </c>
      <c r="E6" s="46"/>
      <c r="G6">
        <v>2</v>
      </c>
      <c r="H6" t="s">
        <v>55</v>
      </c>
      <c r="I6">
        <v>82</v>
      </c>
      <c r="J6">
        <v>9300</v>
      </c>
    </row>
    <row r="7" spans="1:10" ht="30" customHeight="1" x14ac:dyDescent="0.25">
      <c r="A7" s="42" t="s">
        <v>43</v>
      </c>
      <c r="B7" s="43">
        <v>85</v>
      </c>
      <c r="C7" s="44">
        <v>28</v>
      </c>
      <c r="D7" s="45">
        <f t="shared" si="0"/>
        <v>2800</v>
      </c>
      <c r="E7" s="47"/>
      <c r="G7">
        <v>3</v>
      </c>
      <c r="H7" t="s">
        <v>43</v>
      </c>
      <c r="I7">
        <v>90</v>
      </c>
      <c r="J7">
        <v>9155</v>
      </c>
    </row>
    <row r="8" spans="1:10" ht="30" customHeight="1" x14ac:dyDescent="0.25">
      <c r="A8" s="42" t="s">
        <v>45</v>
      </c>
      <c r="B8" s="43">
        <v>84</v>
      </c>
      <c r="C8" s="44">
        <v>20</v>
      </c>
      <c r="D8" s="45">
        <f t="shared" si="0"/>
        <v>2000</v>
      </c>
      <c r="E8" s="46"/>
      <c r="G8">
        <v>4</v>
      </c>
      <c r="H8" t="s">
        <v>57</v>
      </c>
      <c r="I8">
        <v>81</v>
      </c>
      <c r="J8">
        <v>8780</v>
      </c>
    </row>
    <row r="9" spans="1:10" ht="30" customHeight="1" x14ac:dyDescent="0.25">
      <c r="A9" s="42" t="s">
        <v>72</v>
      </c>
      <c r="B9" s="43">
        <v>80</v>
      </c>
      <c r="C9" s="44">
        <v>18</v>
      </c>
      <c r="D9" s="45">
        <f t="shared" si="0"/>
        <v>1800</v>
      </c>
      <c r="E9" s="46"/>
      <c r="G9">
        <v>5</v>
      </c>
      <c r="H9" t="s">
        <v>54</v>
      </c>
      <c r="I9">
        <v>65</v>
      </c>
      <c r="J9">
        <v>8310</v>
      </c>
    </row>
    <row r="10" spans="1:10" ht="30" customHeight="1" x14ac:dyDescent="0.25">
      <c r="A10" s="42" t="s">
        <v>32</v>
      </c>
      <c r="B10" s="43">
        <v>81</v>
      </c>
      <c r="C10" s="44">
        <v>14</v>
      </c>
      <c r="D10" s="45">
        <f t="shared" si="0"/>
        <v>1400</v>
      </c>
      <c r="E10" s="46"/>
      <c r="G10">
        <v>6</v>
      </c>
      <c r="H10" t="s">
        <v>44</v>
      </c>
      <c r="I10">
        <v>75</v>
      </c>
      <c r="J10">
        <v>8120</v>
      </c>
    </row>
    <row r="11" spans="1:10" ht="30" customHeight="1" x14ac:dyDescent="0.25">
      <c r="A11" s="42" t="s">
        <v>34</v>
      </c>
      <c r="B11" s="43">
        <v>84</v>
      </c>
      <c r="C11" s="44">
        <v>14</v>
      </c>
      <c r="D11" s="45">
        <f t="shared" si="0"/>
        <v>1400</v>
      </c>
      <c r="E11" s="46"/>
      <c r="G11">
        <v>7</v>
      </c>
      <c r="H11" t="s">
        <v>53</v>
      </c>
      <c r="I11">
        <v>53</v>
      </c>
      <c r="J11">
        <v>5700</v>
      </c>
    </row>
    <row r="12" spans="1:10" ht="30" customHeight="1" x14ac:dyDescent="0.25">
      <c r="A12" s="42" t="s">
        <v>38</v>
      </c>
      <c r="B12" s="43">
        <v>80</v>
      </c>
      <c r="C12" s="44">
        <v>12</v>
      </c>
      <c r="D12" s="45">
        <f t="shared" si="0"/>
        <v>1200</v>
      </c>
      <c r="E12" s="46"/>
      <c r="G12">
        <v>8</v>
      </c>
      <c r="H12" t="s">
        <v>45</v>
      </c>
      <c r="I12">
        <v>60</v>
      </c>
      <c r="J12">
        <v>5400</v>
      </c>
    </row>
    <row r="13" spans="1:10" ht="30" customHeight="1" x14ac:dyDescent="0.25">
      <c r="A13" s="42" t="s">
        <v>44</v>
      </c>
      <c r="B13" s="43">
        <v>90</v>
      </c>
      <c r="C13" s="44">
        <v>44</v>
      </c>
      <c r="D13" s="45">
        <f t="shared" si="0"/>
        <v>4400</v>
      </c>
      <c r="E13" s="46"/>
      <c r="G13">
        <v>9</v>
      </c>
      <c r="H13" t="s">
        <v>79</v>
      </c>
      <c r="I13">
        <v>54</v>
      </c>
      <c r="J13">
        <v>5115</v>
      </c>
    </row>
    <row r="14" spans="1:10" ht="30" customHeight="1" x14ac:dyDescent="0.25">
      <c r="A14" s="42" t="s">
        <v>60</v>
      </c>
      <c r="B14" s="43">
        <v>90</v>
      </c>
      <c r="C14" s="44">
        <v>17</v>
      </c>
      <c r="D14" s="45">
        <f t="shared" si="0"/>
        <v>1700</v>
      </c>
      <c r="E14" s="46"/>
      <c r="G14">
        <v>10</v>
      </c>
      <c r="H14" t="s">
        <v>74</v>
      </c>
      <c r="I14">
        <v>25</v>
      </c>
      <c r="J14">
        <v>4810</v>
      </c>
    </row>
    <row r="15" spans="1:10" ht="30" customHeight="1" x14ac:dyDescent="0.25">
      <c r="A15" s="48" t="s">
        <v>31</v>
      </c>
      <c r="B15" s="43">
        <v>90</v>
      </c>
      <c r="C15" s="44">
        <v>13</v>
      </c>
      <c r="D15" s="45">
        <f t="shared" si="0"/>
        <v>1300</v>
      </c>
      <c r="E15" s="46"/>
      <c r="G15">
        <v>11</v>
      </c>
      <c r="H15" t="s">
        <v>61</v>
      </c>
      <c r="I15">
        <v>44</v>
      </c>
      <c r="J15">
        <v>4800</v>
      </c>
    </row>
    <row r="16" spans="1:10" ht="30" customHeight="1" x14ac:dyDescent="0.25">
      <c r="A16" s="42" t="s">
        <v>58</v>
      </c>
      <c r="B16" s="43">
        <v>95</v>
      </c>
      <c r="C16" s="44">
        <v>13</v>
      </c>
      <c r="D16" s="45">
        <f t="shared" si="0"/>
        <v>1300</v>
      </c>
      <c r="E16" s="46"/>
      <c r="G16">
        <v>12</v>
      </c>
      <c r="H16" t="s">
        <v>82</v>
      </c>
      <c r="I16">
        <v>37</v>
      </c>
      <c r="J16">
        <v>4560</v>
      </c>
    </row>
    <row r="17" spans="1:10" ht="30" customHeight="1" x14ac:dyDescent="0.25">
      <c r="A17" s="42" t="s">
        <v>55</v>
      </c>
      <c r="B17" s="43">
        <v>112</v>
      </c>
      <c r="C17" s="44">
        <v>60</v>
      </c>
      <c r="D17" s="45">
        <f t="shared" si="0"/>
        <v>6000</v>
      </c>
      <c r="E17" s="46"/>
      <c r="G17">
        <v>13</v>
      </c>
      <c r="H17" t="s">
        <v>33</v>
      </c>
      <c r="I17">
        <v>42</v>
      </c>
      <c r="J17">
        <v>4480</v>
      </c>
    </row>
    <row r="18" spans="1:10" ht="30" customHeight="1" x14ac:dyDescent="0.25">
      <c r="A18" s="42" t="s">
        <v>54</v>
      </c>
      <c r="B18" s="43">
        <v>101</v>
      </c>
      <c r="C18" s="44">
        <v>42</v>
      </c>
      <c r="D18" s="45">
        <f t="shared" si="0"/>
        <v>4200</v>
      </c>
      <c r="E18" s="46"/>
      <c r="G18">
        <v>14</v>
      </c>
      <c r="H18" t="s">
        <v>37</v>
      </c>
      <c r="I18">
        <v>42</v>
      </c>
      <c r="J18">
        <v>4480</v>
      </c>
    </row>
    <row r="19" spans="1:10" ht="30" customHeight="1" x14ac:dyDescent="0.25">
      <c r="A19" s="42" t="s">
        <v>48</v>
      </c>
      <c r="B19" s="43">
        <v>105</v>
      </c>
      <c r="C19" s="44">
        <v>42</v>
      </c>
      <c r="D19" s="45">
        <f t="shared" si="0"/>
        <v>4200</v>
      </c>
      <c r="E19" s="46"/>
      <c r="G19">
        <v>15</v>
      </c>
      <c r="H19" t="s">
        <v>72</v>
      </c>
      <c r="I19">
        <v>46</v>
      </c>
      <c r="J19">
        <v>4040</v>
      </c>
    </row>
    <row r="20" spans="1:10" ht="30" customHeight="1" x14ac:dyDescent="0.25">
      <c r="A20" s="42" t="s">
        <v>61</v>
      </c>
      <c r="B20" s="43">
        <v>114</v>
      </c>
      <c r="C20" s="44">
        <v>36</v>
      </c>
      <c r="D20" s="45">
        <f t="shared" si="0"/>
        <v>3600</v>
      </c>
      <c r="E20" s="46"/>
      <c r="G20">
        <v>16</v>
      </c>
      <c r="H20" t="s">
        <v>60</v>
      </c>
      <c r="I20">
        <v>41</v>
      </c>
      <c r="J20">
        <v>3860</v>
      </c>
    </row>
    <row r="21" spans="1:10" ht="30" customHeight="1" x14ac:dyDescent="0.25">
      <c r="A21" s="42" t="s">
        <v>53</v>
      </c>
      <c r="B21" s="43">
        <v>115</v>
      </c>
      <c r="C21" s="44">
        <v>33</v>
      </c>
      <c r="D21" s="45">
        <f t="shared" si="0"/>
        <v>3300</v>
      </c>
      <c r="E21" s="46"/>
      <c r="G21">
        <v>17</v>
      </c>
      <c r="H21" t="s">
        <v>59</v>
      </c>
      <c r="I21">
        <v>36</v>
      </c>
      <c r="J21">
        <v>3850</v>
      </c>
    </row>
    <row r="22" spans="1:10" ht="30" customHeight="1" x14ac:dyDescent="0.25">
      <c r="A22" s="48" t="s">
        <v>57</v>
      </c>
      <c r="B22" s="43">
        <v>104</v>
      </c>
      <c r="C22" s="44">
        <v>32</v>
      </c>
      <c r="D22" s="45">
        <f t="shared" si="0"/>
        <v>3200</v>
      </c>
      <c r="E22" s="46"/>
      <c r="G22">
        <v>18</v>
      </c>
      <c r="H22" t="s">
        <v>63</v>
      </c>
      <c r="I22">
        <v>35</v>
      </c>
      <c r="J22">
        <v>3850</v>
      </c>
    </row>
    <row r="23" spans="1:10" ht="30" customHeight="1" x14ac:dyDescent="0.25">
      <c r="A23" s="42" t="s">
        <v>59</v>
      </c>
      <c r="B23" s="43">
        <v>139</v>
      </c>
      <c r="C23" s="44">
        <v>31</v>
      </c>
      <c r="D23" s="45">
        <f t="shared" si="0"/>
        <v>3100</v>
      </c>
      <c r="E23" s="46"/>
      <c r="G23">
        <v>19</v>
      </c>
      <c r="H23" t="s">
        <v>34</v>
      </c>
      <c r="I23">
        <v>43</v>
      </c>
      <c r="J23">
        <v>3800</v>
      </c>
    </row>
    <row r="24" spans="1:10" ht="30" customHeight="1" x14ac:dyDescent="0.25">
      <c r="A24" s="42" t="s">
        <v>33</v>
      </c>
      <c r="B24" s="43">
        <v>98</v>
      </c>
      <c r="C24" s="44">
        <v>28</v>
      </c>
      <c r="D24" s="45">
        <f t="shared" si="0"/>
        <v>2800</v>
      </c>
      <c r="E24" s="46"/>
      <c r="G24">
        <v>20</v>
      </c>
      <c r="H24" t="s">
        <v>38</v>
      </c>
      <c r="I24">
        <v>37</v>
      </c>
      <c r="J24">
        <v>3320</v>
      </c>
    </row>
    <row r="25" spans="1:10" ht="30" customHeight="1" x14ac:dyDescent="0.25">
      <c r="A25" s="42" t="s">
        <v>63</v>
      </c>
      <c r="B25" s="43">
        <v>105</v>
      </c>
      <c r="C25" s="44">
        <v>28</v>
      </c>
      <c r="D25" s="45">
        <f t="shared" si="0"/>
        <v>2800</v>
      </c>
      <c r="E25" s="46"/>
      <c r="G25">
        <v>21</v>
      </c>
      <c r="H25" t="s">
        <v>31</v>
      </c>
      <c r="I25">
        <v>35</v>
      </c>
      <c r="J25">
        <v>3275</v>
      </c>
    </row>
    <row r="26" spans="1:10" ht="30" customHeight="1" x14ac:dyDescent="0.25">
      <c r="A26" s="42" t="s">
        <v>37</v>
      </c>
      <c r="B26" s="43">
        <v>110</v>
      </c>
      <c r="C26" s="44">
        <v>28</v>
      </c>
      <c r="D26" s="45">
        <f t="shared" si="0"/>
        <v>2800</v>
      </c>
      <c r="E26" s="46"/>
      <c r="G26">
        <v>22</v>
      </c>
      <c r="H26" t="s">
        <v>58</v>
      </c>
      <c r="I26">
        <v>32</v>
      </c>
      <c r="J26">
        <v>3230</v>
      </c>
    </row>
    <row r="27" spans="1:10" ht="30" customHeight="1" x14ac:dyDescent="0.25">
      <c r="A27" s="49" t="s">
        <v>74</v>
      </c>
      <c r="B27" s="50">
        <v>105</v>
      </c>
      <c r="C27" s="51">
        <v>25</v>
      </c>
      <c r="D27" s="52">
        <f t="shared" si="0"/>
        <v>2500</v>
      </c>
      <c r="E27" s="53"/>
      <c r="G27">
        <v>23</v>
      </c>
      <c r="H27" t="s">
        <v>40</v>
      </c>
      <c r="I27">
        <v>38</v>
      </c>
      <c r="J27">
        <v>3060</v>
      </c>
    </row>
    <row r="28" spans="1:10" ht="30" customHeight="1" x14ac:dyDescent="0.25">
      <c r="A28" s="42" t="s">
        <v>64</v>
      </c>
      <c r="B28" s="43">
        <v>116</v>
      </c>
      <c r="C28" s="44">
        <v>15</v>
      </c>
      <c r="D28" s="45">
        <f t="shared" si="0"/>
        <v>1500</v>
      </c>
      <c r="E28" s="46"/>
      <c r="G28">
        <v>24</v>
      </c>
      <c r="H28" t="s">
        <v>65</v>
      </c>
      <c r="I28">
        <v>23</v>
      </c>
      <c r="J28">
        <v>2910</v>
      </c>
    </row>
    <row r="29" spans="1:10" ht="30" customHeight="1" thickBot="1" x14ac:dyDescent="0.3">
      <c r="A29" s="35" t="s">
        <v>40</v>
      </c>
      <c r="B29" s="25">
        <v>70</v>
      </c>
      <c r="C29" s="5">
        <v>2</v>
      </c>
      <c r="D29" s="6">
        <f t="shared" ref="D29:D37" si="1">C29*120</f>
        <v>240</v>
      </c>
      <c r="E29" s="7"/>
      <c r="G29">
        <v>25</v>
      </c>
      <c r="H29" t="s">
        <v>39</v>
      </c>
      <c r="I29">
        <v>24</v>
      </c>
      <c r="J29">
        <v>1800</v>
      </c>
    </row>
    <row r="30" spans="1:10" ht="37.5" x14ac:dyDescent="0.25">
      <c r="A30" s="35" t="s">
        <v>43</v>
      </c>
      <c r="B30" s="25">
        <v>85</v>
      </c>
      <c r="C30" s="5">
        <v>18</v>
      </c>
      <c r="D30" s="6">
        <f t="shared" si="1"/>
        <v>2160</v>
      </c>
      <c r="E30" s="12"/>
      <c r="G30">
        <v>26</v>
      </c>
      <c r="H30" t="s">
        <v>64</v>
      </c>
      <c r="I30">
        <v>15</v>
      </c>
      <c r="J30">
        <v>1500</v>
      </c>
    </row>
    <row r="31" spans="1:10" ht="18.75" x14ac:dyDescent="0.25">
      <c r="A31" s="4" t="s">
        <v>79</v>
      </c>
      <c r="B31" s="25">
        <v>85</v>
      </c>
      <c r="C31" s="5">
        <v>15</v>
      </c>
      <c r="D31" s="6">
        <f t="shared" si="1"/>
        <v>1800</v>
      </c>
      <c r="E31" s="7"/>
      <c r="G31">
        <v>27</v>
      </c>
      <c r="H31" t="s">
        <v>77</v>
      </c>
      <c r="I31">
        <v>16</v>
      </c>
      <c r="J31">
        <v>1360</v>
      </c>
    </row>
    <row r="32" spans="1:10" ht="37.5" x14ac:dyDescent="0.25">
      <c r="A32" s="35" t="s">
        <v>75</v>
      </c>
      <c r="B32" s="25">
        <v>81</v>
      </c>
      <c r="C32" s="5">
        <v>7</v>
      </c>
      <c r="D32" s="6">
        <f t="shared" si="1"/>
        <v>840</v>
      </c>
      <c r="E32" s="7"/>
      <c r="G32">
        <v>28</v>
      </c>
      <c r="H32" t="s">
        <v>78</v>
      </c>
      <c r="I32">
        <v>12</v>
      </c>
      <c r="J32">
        <v>1055</v>
      </c>
    </row>
    <row r="33" spans="1:5" ht="37.5" x14ac:dyDescent="0.25">
      <c r="A33" s="35" t="s">
        <v>45</v>
      </c>
      <c r="B33" s="25">
        <v>84</v>
      </c>
      <c r="C33" s="5">
        <v>5</v>
      </c>
      <c r="D33" s="6">
        <f t="shared" si="1"/>
        <v>600</v>
      </c>
      <c r="E33" s="7"/>
    </row>
    <row r="34" spans="1:5" ht="37.5" x14ac:dyDescent="0.25">
      <c r="A34" s="35" t="s">
        <v>38</v>
      </c>
      <c r="B34" s="25">
        <v>80</v>
      </c>
      <c r="C34" s="5">
        <v>3</v>
      </c>
      <c r="D34" s="6">
        <f t="shared" si="1"/>
        <v>360</v>
      </c>
      <c r="E34" s="7"/>
    </row>
    <row r="35" spans="1:5" ht="18.75" x14ac:dyDescent="0.25">
      <c r="A35" s="4" t="s">
        <v>31</v>
      </c>
      <c r="B35" s="25">
        <v>88</v>
      </c>
      <c r="C35" s="5">
        <v>3</v>
      </c>
      <c r="D35" s="6">
        <f t="shared" si="1"/>
        <v>360</v>
      </c>
      <c r="E35" s="7"/>
    </row>
    <row r="36" spans="1:5" ht="37.5" x14ac:dyDescent="0.25">
      <c r="A36" s="35" t="s">
        <v>34</v>
      </c>
      <c r="B36" s="25">
        <v>84</v>
      </c>
      <c r="C36" s="5">
        <v>2</v>
      </c>
      <c r="D36" s="6">
        <f t="shared" si="1"/>
        <v>240</v>
      </c>
      <c r="E36" s="7"/>
    </row>
    <row r="37" spans="1:5" ht="37.5" x14ac:dyDescent="0.25">
      <c r="A37" s="54" t="s">
        <v>44</v>
      </c>
      <c r="B37" s="55">
        <v>90</v>
      </c>
      <c r="C37" s="56">
        <v>31</v>
      </c>
      <c r="D37" s="57">
        <f t="shared" si="1"/>
        <v>3720</v>
      </c>
      <c r="E37" s="58"/>
    </row>
    <row r="38" spans="1:5" ht="56.25" x14ac:dyDescent="0.25">
      <c r="A38" s="35" t="s">
        <v>58</v>
      </c>
      <c r="B38" s="25">
        <v>95</v>
      </c>
      <c r="C38" s="5">
        <v>5</v>
      </c>
      <c r="D38" s="6">
        <f t="shared" ref="D38:D39" si="2">C38*120</f>
        <v>600</v>
      </c>
      <c r="E38" s="7"/>
    </row>
    <row r="39" spans="1:5" ht="38.25" thickBot="1" x14ac:dyDescent="0.3">
      <c r="A39" s="35" t="s">
        <v>78</v>
      </c>
      <c r="B39" s="25">
        <v>89</v>
      </c>
      <c r="C39" s="5">
        <v>1</v>
      </c>
      <c r="D39" s="6">
        <f t="shared" si="2"/>
        <v>120</v>
      </c>
      <c r="E39" s="7"/>
    </row>
    <row r="40" spans="1:5" ht="37.5" x14ac:dyDescent="0.25">
      <c r="A40" s="35" t="s">
        <v>48</v>
      </c>
      <c r="B40" s="25">
        <v>105</v>
      </c>
      <c r="C40" s="5">
        <v>24</v>
      </c>
      <c r="D40" s="6">
        <f t="shared" ref="D40:D46" si="3">C40*120</f>
        <v>2880</v>
      </c>
      <c r="E40" s="12"/>
    </row>
    <row r="41" spans="1:5" ht="37.5" x14ac:dyDescent="0.25">
      <c r="A41" s="35" t="s">
        <v>54</v>
      </c>
      <c r="B41" s="25">
        <v>101</v>
      </c>
      <c r="C41" s="5">
        <v>23</v>
      </c>
      <c r="D41" s="6">
        <f t="shared" si="3"/>
        <v>2760</v>
      </c>
      <c r="E41" s="7"/>
    </row>
    <row r="42" spans="1:5" ht="37.5" x14ac:dyDescent="0.25">
      <c r="A42" s="35" t="s">
        <v>53</v>
      </c>
      <c r="B42" s="25">
        <v>115</v>
      </c>
      <c r="C42" s="5">
        <v>20</v>
      </c>
      <c r="D42" s="6">
        <f t="shared" si="3"/>
        <v>2400</v>
      </c>
      <c r="E42" s="7"/>
    </row>
    <row r="43" spans="1:5" ht="18.75" x14ac:dyDescent="0.25">
      <c r="A43" s="4" t="s">
        <v>57</v>
      </c>
      <c r="B43" s="25">
        <v>104</v>
      </c>
      <c r="C43" s="5">
        <v>19</v>
      </c>
      <c r="D43" s="6">
        <f t="shared" si="3"/>
        <v>2280</v>
      </c>
      <c r="E43" s="7"/>
    </row>
    <row r="44" spans="1:5" ht="37.5" x14ac:dyDescent="0.25">
      <c r="A44" s="35" t="s">
        <v>65</v>
      </c>
      <c r="B44" s="25">
        <v>130</v>
      </c>
      <c r="C44" s="5">
        <v>18</v>
      </c>
      <c r="D44" s="6">
        <f t="shared" si="3"/>
        <v>2160</v>
      </c>
      <c r="E44" s="7"/>
    </row>
    <row r="45" spans="1:5" ht="37.5" x14ac:dyDescent="0.25">
      <c r="A45" s="35" t="s">
        <v>33</v>
      </c>
      <c r="B45" s="25">
        <v>98</v>
      </c>
      <c r="C45" s="5">
        <v>14</v>
      </c>
      <c r="D45" s="6">
        <f t="shared" si="3"/>
        <v>1680</v>
      </c>
      <c r="E45" s="7"/>
    </row>
    <row r="46" spans="1:5" ht="38.25" thickBot="1" x14ac:dyDescent="0.3">
      <c r="A46" s="35" t="s">
        <v>37</v>
      </c>
      <c r="B46" s="25">
        <v>110</v>
      </c>
      <c r="C46" s="5">
        <v>14</v>
      </c>
      <c r="D46" s="6">
        <f t="shared" si="3"/>
        <v>1680</v>
      </c>
      <c r="E46" s="7"/>
    </row>
    <row r="47" spans="1:5" ht="38.25" thickBot="1" x14ac:dyDescent="0.3">
      <c r="A47" s="35" t="s">
        <v>43</v>
      </c>
      <c r="B47" s="25">
        <v>85</v>
      </c>
      <c r="C47" s="5">
        <v>7</v>
      </c>
      <c r="D47" s="6">
        <f t="shared" ref="D47:D55" si="4">C47*150</f>
        <v>1050</v>
      </c>
      <c r="E47" s="12"/>
    </row>
    <row r="48" spans="1:5" ht="37.5" x14ac:dyDescent="0.25">
      <c r="A48" s="54" t="s">
        <v>55</v>
      </c>
      <c r="B48" s="55">
        <v>112</v>
      </c>
      <c r="C48" s="60">
        <v>22</v>
      </c>
      <c r="D48" s="61">
        <f t="shared" si="4"/>
        <v>3300</v>
      </c>
      <c r="E48" s="59"/>
    </row>
    <row r="49" spans="1:5" ht="37.5" x14ac:dyDescent="0.25">
      <c r="A49" s="35" t="s">
        <v>48</v>
      </c>
      <c r="B49" s="25">
        <v>105</v>
      </c>
      <c r="C49" s="5">
        <v>10</v>
      </c>
      <c r="D49" s="6">
        <f t="shared" si="4"/>
        <v>1500</v>
      </c>
      <c r="E49" s="7"/>
    </row>
    <row r="50" spans="1:5" ht="18.75" x14ac:dyDescent="0.25">
      <c r="A50" s="4" t="s">
        <v>51</v>
      </c>
      <c r="B50" s="25">
        <v>101</v>
      </c>
      <c r="C50" s="5">
        <v>9</v>
      </c>
      <c r="D50" s="6">
        <f t="shared" si="4"/>
        <v>1350</v>
      </c>
      <c r="E50" s="7"/>
    </row>
    <row r="51" spans="1:5" ht="37.5" x14ac:dyDescent="0.25">
      <c r="A51" s="35" t="s">
        <v>61</v>
      </c>
      <c r="B51" s="25">
        <v>114</v>
      </c>
      <c r="C51" s="5">
        <v>8</v>
      </c>
      <c r="D51" s="6">
        <f t="shared" si="4"/>
        <v>1200</v>
      </c>
      <c r="E51" s="7"/>
    </row>
    <row r="52" spans="1:5" ht="37.5" x14ac:dyDescent="0.25">
      <c r="A52" s="35" t="s">
        <v>63</v>
      </c>
      <c r="B52" s="25">
        <v>105</v>
      </c>
      <c r="C52" s="5">
        <v>7</v>
      </c>
      <c r="D52" s="6">
        <f t="shared" si="4"/>
        <v>1050</v>
      </c>
      <c r="E52" s="7"/>
    </row>
    <row r="53" spans="1:5" ht="18.75" x14ac:dyDescent="0.25">
      <c r="A53" s="4" t="s">
        <v>57</v>
      </c>
      <c r="B53" s="25">
        <v>104</v>
      </c>
      <c r="C53" s="5">
        <v>6</v>
      </c>
      <c r="D53" s="6">
        <f t="shared" si="4"/>
        <v>900</v>
      </c>
      <c r="E53" s="7"/>
    </row>
    <row r="54" spans="1:5" ht="37.5" x14ac:dyDescent="0.25">
      <c r="A54" s="35" t="s">
        <v>65</v>
      </c>
      <c r="B54" s="25">
        <v>130</v>
      </c>
      <c r="C54" s="5">
        <v>5</v>
      </c>
      <c r="D54" s="6">
        <f t="shared" si="4"/>
        <v>750</v>
      </c>
      <c r="E54" s="7"/>
    </row>
    <row r="55" spans="1:5" ht="37.5" x14ac:dyDescent="0.25">
      <c r="A55" s="35" t="s">
        <v>59</v>
      </c>
      <c r="B55" s="25">
        <v>139</v>
      </c>
      <c r="C55" s="5">
        <v>5</v>
      </c>
      <c r="D55" s="6">
        <f t="shared" si="4"/>
        <v>750</v>
      </c>
      <c r="E55" s="7"/>
    </row>
    <row r="56" spans="1:5" ht="37.5" x14ac:dyDescent="0.25">
      <c r="A56" s="35" t="s">
        <v>72</v>
      </c>
      <c r="B56" s="25">
        <v>80</v>
      </c>
      <c r="C56" s="5">
        <v>28</v>
      </c>
      <c r="D56" s="6">
        <f t="shared" ref="D56:D72" si="5">B56*C56</f>
        <v>2240</v>
      </c>
      <c r="E56" s="7"/>
    </row>
    <row r="57" spans="1:5" ht="37.5" x14ac:dyDescent="0.25">
      <c r="A57" s="35" t="s">
        <v>32</v>
      </c>
      <c r="B57" s="25">
        <v>80</v>
      </c>
      <c r="C57" s="5">
        <v>23</v>
      </c>
      <c r="D57" s="6">
        <f t="shared" si="5"/>
        <v>1840</v>
      </c>
      <c r="E57" s="7"/>
    </row>
    <row r="58" spans="1:5" ht="38.25" thickBot="1" x14ac:dyDescent="0.3">
      <c r="A58" s="35" t="s">
        <v>39</v>
      </c>
      <c r="B58" s="25">
        <v>70</v>
      </c>
      <c r="C58" s="5">
        <v>20</v>
      </c>
      <c r="D58" s="6">
        <f t="shared" si="5"/>
        <v>1400</v>
      </c>
      <c r="E58" s="7"/>
    </row>
    <row r="59" spans="1:5" ht="37.5" x14ac:dyDescent="0.25">
      <c r="A59" s="35" t="s">
        <v>43</v>
      </c>
      <c r="B59" s="25">
        <v>85</v>
      </c>
      <c r="C59" s="5">
        <v>37</v>
      </c>
      <c r="D59" s="6">
        <f t="shared" si="5"/>
        <v>3145</v>
      </c>
      <c r="E59" s="12"/>
    </row>
    <row r="60" spans="1:5" ht="37.5" x14ac:dyDescent="0.25">
      <c r="A60" s="35" t="s">
        <v>40</v>
      </c>
      <c r="B60" s="25">
        <v>70</v>
      </c>
      <c r="C60" s="5">
        <v>26</v>
      </c>
      <c r="D60" s="6">
        <f t="shared" si="5"/>
        <v>1820</v>
      </c>
      <c r="E60" s="7"/>
    </row>
    <row r="61" spans="1:5" ht="18.75" x14ac:dyDescent="0.25">
      <c r="A61" s="4" t="s">
        <v>57</v>
      </c>
      <c r="B61" s="25">
        <v>100</v>
      </c>
      <c r="C61" s="5">
        <v>24</v>
      </c>
      <c r="D61" s="6">
        <f t="shared" si="5"/>
        <v>2400</v>
      </c>
      <c r="E61" s="7"/>
    </row>
    <row r="62" spans="1:5" ht="37.5" x14ac:dyDescent="0.25">
      <c r="A62" s="35" t="s">
        <v>38</v>
      </c>
      <c r="B62" s="25">
        <v>80</v>
      </c>
      <c r="C62" s="5">
        <v>22</v>
      </c>
      <c r="D62" s="6">
        <f t="shared" si="5"/>
        <v>1760</v>
      </c>
      <c r="E62" s="7"/>
    </row>
    <row r="63" spans="1:5" ht="37.5" x14ac:dyDescent="0.25">
      <c r="A63" s="35" t="s">
        <v>50</v>
      </c>
      <c r="B63" s="25">
        <v>105</v>
      </c>
      <c r="C63" s="5">
        <v>22</v>
      </c>
      <c r="D63" s="6">
        <f t="shared" si="5"/>
        <v>2310</v>
      </c>
      <c r="E63" s="7"/>
    </row>
    <row r="64" spans="1:5" ht="18.75" x14ac:dyDescent="0.25">
      <c r="A64" s="4" t="s">
        <v>31</v>
      </c>
      <c r="B64" s="25">
        <v>85</v>
      </c>
      <c r="C64" s="5">
        <v>19</v>
      </c>
      <c r="D64" s="6">
        <f t="shared" si="5"/>
        <v>1615</v>
      </c>
      <c r="E64" s="7"/>
    </row>
    <row r="65" spans="1:5" ht="37.5" x14ac:dyDescent="0.25">
      <c r="A65" s="35" t="s">
        <v>77</v>
      </c>
      <c r="B65" s="25">
        <v>85</v>
      </c>
      <c r="C65" s="5">
        <v>16</v>
      </c>
      <c r="D65" s="6">
        <f t="shared" si="5"/>
        <v>1360</v>
      </c>
      <c r="E65" s="7"/>
    </row>
    <row r="66" spans="1:5" ht="56.25" x14ac:dyDescent="0.25">
      <c r="A66" s="35" t="s">
        <v>58</v>
      </c>
      <c r="B66" s="25">
        <v>95</v>
      </c>
      <c r="C66" s="5">
        <v>14</v>
      </c>
      <c r="D66" s="6">
        <f t="shared" si="5"/>
        <v>1330</v>
      </c>
      <c r="E66" s="7"/>
    </row>
    <row r="67" spans="1:5" ht="18.75" x14ac:dyDescent="0.25">
      <c r="A67" s="35" t="s">
        <v>79</v>
      </c>
      <c r="B67" s="25">
        <v>85</v>
      </c>
      <c r="C67" s="5">
        <v>39</v>
      </c>
      <c r="D67" s="6">
        <f t="shared" si="5"/>
        <v>3315</v>
      </c>
      <c r="E67" s="7"/>
    </row>
    <row r="68" spans="1:5" ht="37.5" x14ac:dyDescent="0.25">
      <c r="A68" s="35" t="s">
        <v>45</v>
      </c>
      <c r="B68" s="25">
        <v>80</v>
      </c>
      <c r="C68" s="5">
        <v>35</v>
      </c>
      <c r="D68" s="6">
        <f t="shared" si="5"/>
        <v>2800</v>
      </c>
      <c r="E68" s="7"/>
    </row>
    <row r="69" spans="1:5" ht="38.25" thickBot="1" x14ac:dyDescent="0.3">
      <c r="A69" s="35" t="s">
        <v>78</v>
      </c>
      <c r="B69" s="25">
        <v>85</v>
      </c>
      <c r="C69" s="5">
        <v>11</v>
      </c>
      <c r="D69" s="6">
        <f t="shared" si="5"/>
        <v>935</v>
      </c>
      <c r="E69" s="7"/>
    </row>
    <row r="70" spans="1:5" ht="37.5" x14ac:dyDescent="0.25">
      <c r="A70" s="35" t="s">
        <v>48</v>
      </c>
      <c r="B70" s="25">
        <v>105</v>
      </c>
      <c r="C70" s="5">
        <v>32</v>
      </c>
      <c r="D70" s="6">
        <f t="shared" si="5"/>
        <v>3360</v>
      </c>
      <c r="E70" s="12"/>
    </row>
    <row r="71" spans="1:5" ht="37.5" x14ac:dyDescent="0.25">
      <c r="A71" s="35" t="s">
        <v>34</v>
      </c>
      <c r="B71" s="25">
        <v>80</v>
      </c>
      <c r="C71" s="5">
        <v>27</v>
      </c>
      <c r="D71" s="6">
        <f t="shared" si="5"/>
        <v>2160</v>
      </c>
      <c r="E71" s="7"/>
    </row>
    <row r="72" spans="1:5" ht="37.5" x14ac:dyDescent="0.25">
      <c r="A72" s="35" t="s">
        <v>60</v>
      </c>
      <c r="B72" s="25">
        <v>90</v>
      </c>
      <c r="C72" s="5">
        <v>24</v>
      </c>
      <c r="D72" s="6">
        <f t="shared" si="5"/>
        <v>2160</v>
      </c>
      <c r="E72" s="7"/>
    </row>
  </sheetData>
  <autoFilter ref="H4:J4" xr:uid="{AA079B0F-A7E9-4DFE-B3E6-010E4A93065E}">
    <sortState xmlns:xlrd2="http://schemas.microsoft.com/office/spreadsheetml/2017/richdata2" ref="H5:J35">
      <sortCondition descending="1" ref="J4"/>
    </sortState>
  </autoFilter>
  <dataConsolidate>
    <dataRefs count="1">
      <dataRef ref="A5:D72" sheet="Tonage global"/>
    </dataRefs>
  </dataConsolid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zoomScale="80" zoomScaleNormal="80" workbookViewId="0">
      <selection sqref="A1:Q1"/>
    </sheetView>
  </sheetViews>
  <sheetFormatPr baseColWidth="10" defaultRowHeight="15" x14ac:dyDescent="0.25"/>
  <cols>
    <col min="1" max="1" width="20.5703125" style="1" customWidth="1"/>
    <col min="2" max="3" width="8.5703125" style="1" customWidth="1"/>
    <col min="4" max="4" width="10.5703125" style="1" customWidth="1"/>
    <col min="5" max="5" width="15.5703125" style="1" customWidth="1"/>
    <col min="6" max="6" width="5.5703125" style="1" customWidth="1"/>
    <col min="7" max="7" width="20.5703125" style="1" customWidth="1"/>
    <col min="8" max="9" width="8.5703125" style="1" customWidth="1"/>
    <col min="10" max="10" width="10.5703125" style="1" customWidth="1"/>
    <col min="11" max="11" width="15.5703125" style="1" customWidth="1"/>
    <col min="12" max="12" width="5.5703125" style="1" customWidth="1"/>
    <col min="13" max="13" width="24.5703125" style="1" bestFit="1" customWidth="1"/>
    <col min="14" max="15" width="8.5703125" style="1" customWidth="1"/>
    <col min="16" max="16" width="10.5703125" style="1" customWidth="1"/>
    <col min="17" max="17" width="15.5703125" style="1" customWidth="1"/>
  </cols>
  <sheetData>
    <row r="1" spans="1:17" ht="56.25" thickBot="1" x14ac:dyDescent="0.3">
      <c r="A1" s="80" t="s">
        <v>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2"/>
    </row>
    <row r="2" spans="1:17" ht="30" customHeight="1" thickBot="1" x14ac:dyDescent="0.3">
      <c r="A2" s="83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</row>
    <row r="3" spans="1:17" ht="35.1" customHeight="1" thickBot="1" x14ac:dyDescent="0.3">
      <c r="A3" s="87" t="s">
        <v>2</v>
      </c>
      <c r="B3" s="88"/>
      <c r="C3" s="89"/>
      <c r="D3" s="90"/>
      <c r="E3" s="79"/>
      <c r="F3" s="3"/>
      <c r="G3" s="75" t="s">
        <v>5</v>
      </c>
      <c r="H3" s="76"/>
      <c r="I3" s="77"/>
      <c r="J3" s="78"/>
      <c r="K3" s="86"/>
      <c r="L3" s="3"/>
      <c r="M3" s="75" t="s">
        <v>6</v>
      </c>
      <c r="N3" s="76"/>
      <c r="O3" s="77"/>
      <c r="P3" s="78"/>
      <c r="Q3" s="79"/>
    </row>
    <row r="4" spans="1:17" ht="24.95" customHeight="1" thickBot="1" x14ac:dyDescent="0.3">
      <c r="A4" s="13" t="s">
        <v>1</v>
      </c>
      <c r="B4" s="24" t="s">
        <v>24</v>
      </c>
      <c r="C4" s="14" t="s">
        <v>3</v>
      </c>
      <c r="D4" s="15" t="s">
        <v>4</v>
      </c>
      <c r="E4" s="28" t="s">
        <v>7</v>
      </c>
      <c r="F4" s="16"/>
      <c r="G4" s="17" t="s">
        <v>1</v>
      </c>
      <c r="H4" s="27" t="s">
        <v>24</v>
      </c>
      <c r="I4" s="18" t="s">
        <v>3</v>
      </c>
      <c r="J4" s="19" t="s">
        <v>4</v>
      </c>
      <c r="K4" s="28" t="s">
        <v>7</v>
      </c>
      <c r="L4" s="16"/>
      <c r="M4" s="17" t="s">
        <v>1</v>
      </c>
      <c r="N4" s="27" t="s">
        <v>24</v>
      </c>
      <c r="O4" s="18" t="s">
        <v>3</v>
      </c>
      <c r="P4" s="20" t="s">
        <v>4</v>
      </c>
      <c r="Q4" s="28" t="s">
        <v>7</v>
      </c>
    </row>
    <row r="5" spans="1:17" ht="37.5" x14ac:dyDescent="0.25">
      <c r="A5" s="35" t="s">
        <v>36</v>
      </c>
      <c r="B5" s="25">
        <v>55</v>
      </c>
      <c r="C5" s="5">
        <v>14</v>
      </c>
      <c r="D5" s="6">
        <f>C5*30</f>
        <v>420</v>
      </c>
      <c r="E5" s="7"/>
      <c r="F5" s="2"/>
      <c r="G5" s="35" t="s">
        <v>35</v>
      </c>
      <c r="H5" s="25">
        <v>60</v>
      </c>
      <c r="I5" s="5">
        <v>46</v>
      </c>
      <c r="J5" s="6">
        <f t="shared" ref="J5:J14" si="0">I5*30</f>
        <v>1380</v>
      </c>
      <c r="K5" s="12"/>
      <c r="L5" s="2"/>
      <c r="M5" s="35" t="s">
        <v>41</v>
      </c>
      <c r="N5" s="25">
        <v>110</v>
      </c>
      <c r="O5" s="5">
        <v>63</v>
      </c>
      <c r="P5" s="6">
        <f t="shared" ref="P5:P14" si="1">O5*30</f>
        <v>1890</v>
      </c>
      <c r="Q5" s="7"/>
    </row>
    <row r="6" spans="1:17" ht="56.25" x14ac:dyDescent="0.25">
      <c r="A6" s="4"/>
      <c r="B6" s="25"/>
      <c r="C6" s="5"/>
      <c r="D6" s="6">
        <f t="shared" ref="D6:D14" si="2">C6*30</f>
        <v>0</v>
      </c>
      <c r="E6" s="7"/>
      <c r="F6" s="2"/>
      <c r="G6" s="4" t="s">
        <v>69</v>
      </c>
      <c r="H6" s="25">
        <v>55</v>
      </c>
      <c r="I6" s="5">
        <v>38</v>
      </c>
      <c r="J6" s="6">
        <f t="shared" si="0"/>
        <v>1140</v>
      </c>
      <c r="K6" s="7"/>
      <c r="L6" s="2"/>
      <c r="M6" s="35" t="s">
        <v>46</v>
      </c>
      <c r="N6" s="25">
        <v>75</v>
      </c>
      <c r="O6" s="5">
        <v>44</v>
      </c>
      <c r="P6" s="6">
        <f t="shared" si="1"/>
        <v>1320</v>
      </c>
      <c r="Q6" s="7"/>
    </row>
    <row r="7" spans="1:17" ht="32.25" customHeight="1" x14ac:dyDescent="0.25">
      <c r="A7" s="4"/>
      <c r="B7" s="25"/>
      <c r="C7" s="5"/>
      <c r="D7" s="6">
        <f t="shared" si="2"/>
        <v>0</v>
      </c>
      <c r="E7" s="7"/>
      <c r="F7" s="2"/>
      <c r="G7" s="35" t="s">
        <v>52</v>
      </c>
      <c r="H7" s="25">
        <v>55</v>
      </c>
      <c r="I7" s="5">
        <v>32</v>
      </c>
      <c r="J7" s="6">
        <f t="shared" si="0"/>
        <v>960</v>
      </c>
      <c r="K7" s="7"/>
      <c r="L7" s="2"/>
      <c r="M7" s="4"/>
      <c r="N7" s="25"/>
      <c r="O7" s="5"/>
      <c r="P7" s="6">
        <f t="shared" si="1"/>
        <v>0</v>
      </c>
      <c r="Q7" s="7"/>
    </row>
    <row r="8" spans="1:17" ht="24.95" customHeight="1" x14ac:dyDescent="0.25">
      <c r="A8" s="4"/>
      <c r="B8" s="25"/>
      <c r="C8" s="5"/>
      <c r="D8" s="6">
        <f t="shared" si="2"/>
        <v>0</v>
      </c>
      <c r="E8" s="7"/>
      <c r="F8" s="2"/>
      <c r="G8" s="4"/>
      <c r="H8" s="25"/>
      <c r="I8" s="5"/>
      <c r="J8" s="6">
        <f t="shared" si="0"/>
        <v>0</v>
      </c>
      <c r="K8" s="7"/>
      <c r="L8" s="2"/>
      <c r="M8" s="4"/>
      <c r="N8" s="25"/>
      <c r="O8" s="5"/>
      <c r="P8" s="6">
        <f t="shared" si="1"/>
        <v>0</v>
      </c>
      <c r="Q8" s="7"/>
    </row>
    <row r="9" spans="1:17" ht="24.95" customHeight="1" x14ac:dyDescent="0.25">
      <c r="A9" s="4"/>
      <c r="B9" s="25"/>
      <c r="C9" s="5"/>
      <c r="D9" s="6">
        <f t="shared" si="2"/>
        <v>0</v>
      </c>
      <c r="E9" s="7"/>
      <c r="F9" s="2"/>
      <c r="G9" s="4"/>
      <c r="H9" s="25"/>
      <c r="I9" s="5"/>
      <c r="J9" s="6">
        <f t="shared" si="0"/>
        <v>0</v>
      </c>
      <c r="K9" s="7"/>
      <c r="L9" s="2"/>
      <c r="M9" s="4"/>
      <c r="N9" s="25"/>
      <c r="O9" s="5"/>
      <c r="P9" s="6">
        <f t="shared" si="1"/>
        <v>0</v>
      </c>
      <c r="Q9" s="7"/>
    </row>
    <row r="10" spans="1:17" ht="24.95" customHeight="1" x14ac:dyDescent="0.25">
      <c r="A10" s="4"/>
      <c r="B10" s="25"/>
      <c r="C10" s="5"/>
      <c r="D10" s="6">
        <f t="shared" si="2"/>
        <v>0</v>
      </c>
      <c r="E10" s="7"/>
      <c r="F10" s="2"/>
      <c r="G10" s="4"/>
      <c r="H10" s="25"/>
      <c r="I10" s="5"/>
      <c r="J10" s="6">
        <f t="shared" si="0"/>
        <v>0</v>
      </c>
      <c r="K10" s="7"/>
      <c r="L10" s="2"/>
      <c r="M10" s="4"/>
      <c r="N10" s="25"/>
      <c r="O10" s="5"/>
      <c r="P10" s="6">
        <f t="shared" si="1"/>
        <v>0</v>
      </c>
      <c r="Q10" s="7"/>
    </row>
    <row r="11" spans="1:17" ht="24.95" customHeight="1" x14ac:dyDescent="0.25">
      <c r="A11" s="4"/>
      <c r="B11" s="25"/>
      <c r="C11" s="5"/>
      <c r="D11" s="6">
        <f t="shared" si="2"/>
        <v>0</v>
      </c>
      <c r="E11" s="7"/>
      <c r="F11" s="2"/>
      <c r="G11" s="4"/>
      <c r="H11" s="25"/>
      <c r="I11" s="5"/>
      <c r="J11" s="6">
        <f t="shared" si="0"/>
        <v>0</v>
      </c>
      <c r="K11" s="7"/>
      <c r="L11" s="2"/>
      <c r="M11" s="4"/>
      <c r="N11" s="25"/>
      <c r="O11" s="5"/>
      <c r="P11" s="6">
        <f t="shared" si="1"/>
        <v>0</v>
      </c>
      <c r="Q11" s="7"/>
    </row>
    <row r="12" spans="1:17" ht="24.95" customHeight="1" x14ac:dyDescent="0.25">
      <c r="A12" s="4"/>
      <c r="B12" s="25"/>
      <c r="C12" s="5"/>
      <c r="D12" s="6">
        <f t="shared" si="2"/>
        <v>0</v>
      </c>
      <c r="E12" s="7"/>
      <c r="F12" s="2"/>
      <c r="G12" s="4"/>
      <c r="H12" s="25"/>
      <c r="I12" s="5"/>
      <c r="J12" s="6">
        <f t="shared" si="0"/>
        <v>0</v>
      </c>
      <c r="K12" s="7"/>
      <c r="L12" s="2"/>
      <c r="M12" s="4"/>
      <c r="N12" s="25"/>
      <c r="O12" s="5"/>
      <c r="P12" s="6">
        <f t="shared" si="1"/>
        <v>0</v>
      </c>
      <c r="Q12" s="7"/>
    </row>
    <row r="13" spans="1:17" ht="24.95" customHeight="1" x14ac:dyDescent="0.25">
      <c r="A13" s="4"/>
      <c r="B13" s="25"/>
      <c r="C13" s="5"/>
      <c r="D13" s="6">
        <f t="shared" si="2"/>
        <v>0</v>
      </c>
      <c r="E13" s="7"/>
      <c r="F13" s="2"/>
      <c r="G13" s="4"/>
      <c r="H13" s="25"/>
      <c r="I13" s="5"/>
      <c r="J13" s="6">
        <f t="shared" si="0"/>
        <v>0</v>
      </c>
      <c r="K13" s="7"/>
      <c r="L13" s="2"/>
      <c r="M13" s="4"/>
      <c r="N13" s="25"/>
      <c r="O13" s="5"/>
      <c r="P13" s="6">
        <f t="shared" si="1"/>
        <v>0</v>
      </c>
      <c r="Q13" s="7"/>
    </row>
    <row r="14" spans="1:17" ht="24.95" customHeight="1" thickBot="1" x14ac:dyDescent="0.3">
      <c r="A14" s="8"/>
      <c r="B14" s="26"/>
      <c r="C14" s="9"/>
      <c r="D14" s="10">
        <f t="shared" si="2"/>
        <v>0</v>
      </c>
      <c r="E14" s="11"/>
      <c r="F14" s="2"/>
      <c r="G14" s="8"/>
      <c r="H14" s="26"/>
      <c r="I14" s="9"/>
      <c r="J14" s="10">
        <f t="shared" si="0"/>
        <v>0</v>
      </c>
      <c r="K14" s="11"/>
      <c r="L14" s="2"/>
      <c r="M14" s="8"/>
      <c r="N14" s="26"/>
      <c r="O14" s="9"/>
      <c r="P14" s="10">
        <f t="shared" si="1"/>
        <v>0</v>
      </c>
      <c r="Q14" s="11"/>
    </row>
    <row r="15" spans="1:17" ht="30" customHeight="1" thickBot="1" x14ac:dyDescent="0.3"/>
    <row r="16" spans="1:17" ht="25.5" thickBot="1" x14ac:dyDescent="0.3">
      <c r="A16" s="83" t="s">
        <v>9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5"/>
    </row>
    <row r="17" spans="1:11" ht="35.1" customHeight="1" thickBot="1" x14ac:dyDescent="0.3">
      <c r="G17" s="75" t="s">
        <v>10</v>
      </c>
      <c r="H17" s="76"/>
      <c r="I17" s="77"/>
      <c r="J17" s="78"/>
      <c r="K17" s="86"/>
    </row>
    <row r="18" spans="1:11" ht="24.95" customHeight="1" x14ac:dyDescent="0.25">
      <c r="G18" s="17" t="s">
        <v>1</v>
      </c>
      <c r="H18" s="27" t="s">
        <v>24</v>
      </c>
      <c r="I18" s="18" t="s">
        <v>3</v>
      </c>
      <c r="J18" s="19" t="s">
        <v>4</v>
      </c>
      <c r="K18" s="28" t="s">
        <v>7</v>
      </c>
    </row>
    <row r="19" spans="1:11" ht="37.5" x14ac:dyDescent="0.25">
      <c r="G19" s="35" t="s">
        <v>35</v>
      </c>
      <c r="H19" s="25">
        <v>60</v>
      </c>
      <c r="I19" s="5">
        <v>7</v>
      </c>
      <c r="J19" s="6">
        <f>H19*I19</f>
        <v>420</v>
      </c>
      <c r="K19" s="7"/>
    </row>
    <row r="20" spans="1:11" ht="43.5" customHeight="1" x14ac:dyDescent="0.25">
      <c r="A20" s="1" t="s">
        <v>71</v>
      </c>
      <c r="G20" s="4" t="s">
        <v>69</v>
      </c>
      <c r="H20" s="25">
        <v>55</v>
      </c>
      <c r="I20" s="5">
        <v>3</v>
      </c>
      <c r="J20" s="6">
        <f>H20*I20</f>
        <v>165</v>
      </c>
      <c r="K20" s="7"/>
    </row>
    <row r="21" spans="1:11" ht="46.5" customHeight="1" x14ac:dyDescent="0.25">
      <c r="G21" s="35" t="s">
        <v>52</v>
      </c>
      <c r="H21" s="25">
        <v>55</v>
      </c>
      <c r="I21" s="5">
        <v>2</v>
      </c>
      <c r="J21" s="6">
        <f>H21*I21</f>
        <v>110</v>
      </c>
      <c r="K21" s="7"/>
    </row>
    <row r="22" spans="1:11" ht="56.25" x14ac:dyDescent="0.25">
      <c r="G22" s="62" t="s">
        <v>46</v>
      </c>
      <c r="H22" s="63">
        <v>70</v>
      </c>
      <c r="I22" s="64" t="s">
        <v>80</v>
      </c>
      <c r="J22" s="65">
        <v>0</v>
      </c>
      <c r="K22" s="66"/>
    </row>
    <row r="23" spans="1:11" ht="24.95" customHeight="1" x14ac:dyDescent="0.25">
      <c r="G23" s="4"/>
      <c r="H23" s="25"/>
      <c r="I23" s="5"/>
      <c r="J23" s="6">
        <f>H23*I23</f>
        <v>0</v>
      </c>
      <c r="K23" s="7"/>
    </row>
    <row r="24" spans="1:11" ht="24.95" customHeight="1" x14ac:dyDescent="0.25">
      <c r="G24" s="4"/>
      <c r="H24" s="25"/>
      <c r="I24" s="5"/>
      <c r="J24" s="6">
        <f>H24*I24</f>
        <v>0</v>
      </c>
      <c r="K24" s="7"/>
    </row>
    <row r="25" spans="1:11" ht="24.95" customHeight="1" x14ac:dyDescent="0.25">
      <c r="G25" s="4"/>
      <c r="H25" s="25"/>
      <c r="I25" s="5"/>
      <c r="J25" s="6">
        <f>H25*I25</f>
        <v>0</v>
      </c>
      <c r="K25" s="7"/>
    </row>
    <row r="26" spans="1:11" ht="24.95" customHeight="1" x14ac:dyDescent="0.25">
      <c r="G26" s="4"/>
      <c r="H26" s="25"/>
      <c r="I26" s="5"/>
      <c r="J26" s="6">
        <f>H26*I26</f>
        <v>0</v>
      </c>
      <c r="K26" s="7"/>
    </row>
    <row r="27" spans="1:11" ht="24.95" customHeight="1" thickBot="1" x14ac:dyDescent="0.3">
      <c r="G27" s="8"/>
      <c r="H27" s="26"/>
      <c r="I27" s="9"/>
      <c r="J27" s="10">
        <f>H27*I27</f>
        <v>0</v>
      </c>
      <c r="K27" s="11"/>
    </row>
  </sheetData>
  <sortState xmlns:xlrd2="http://schemas.microsoft.com/office/spreadsheetml/2017/richdata2" ref="G19:K27">
    <sortCondition descending="1" ref="I19:I27"/>
    <sortCondition ref="H19:H27"/>
  </sortState>
  <mergeCells count="7">
    <mergeCell ref="M3:Q3"/>
    <mergeCell ref="A1:Q1"/>
    <mergeCell ref="A2:Q2"/>
    <mergeCell ref="A16:Q16"/>
    <mergeCell ref="G17:K17"/>
    <mergeCell ref="A3:E3"/>
    <mergeCell ref="G3:K3"/>
  </mergeCells>
  <printOptions horizontalCentered="1"/>
  <pageMargins left="0.23622047244094491" right="0.23622047244094491" top="0.39370078740157483" bottom="0.39370078740157483" header="0" footer="0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7"/>
  <sheetViews>
    <sheetView zoomScale="70" zoomScaleNormal="70" workbookViewId="0">
      <selection sqref="A1:Q1"/>
    </sheetView>
  </sheetViews>
  <sheetFormatPr baseColWidth="10" defaultRowHeight="15" x14ac:dyDescent="0.25"/>
  <cols>
    <col min="1" max="1" width="20.5703125" style="1" customWidth="1"/>
    <col min="2" max="3" width="8.5703125" style="1" customWidth="1"/>
    <col min="4" max="4" width="10.5703125" style="1" customWidth="1"/>
    <col min="5" max="5" width="15.5703125" style="1" customWidth="1"/>
    <col min="6" max="6" width="5.5703125" style="1" customWidth="1"/>
    <col min="7" max="7" width="25.5703125" style="1" customWidth="1"/>
    <col min="8" max="9" width="8.5703125" style="1" customWidth="1"/>
    <col min="10" max="10" width="10.5703125" style="1" customWidth="1"/>
    <col min="11" max="11" width="15.5703125" style="1" customWidth="1"/>
    <col min="12" max="12" width="5.5703125" style="1" customWidth="1"/>
    <col min="13" max="13" width="22.42578125" style="1" customWidth="1"/>
    <col min="14" max="15" width="8.5703125" style="1" customWidth="1"/>
    <col min="16" max="16" width="10.5703125" style="1" customWidth="1"/>
    <col min="17" max="17" width="15.5703125" style="1" customWidth="1"/>
  </cols>
  <sheetData>
    <row r="1" spans="1:17" ht="56.25" thickBot="1" x14ac:dyDescent="0.3">
      <c r="A1" s="80" t="s">
        <v>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2"/>
    </row>
    <row r="2" spans="1:17" ht="30" customHeight="1" thickBot="1" x14ac:dyDescent="0.3">
      <c r="A2" s="83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</row>
    <row r="3" spans="1:17" ht="35.1" customHeight="1" thickBot="1" x14ac:dyDescent="0.3">
      <c r="A3" s="96" t="s">
        <v>13</v>
      </c>
      <c r="B3" s="97"/>
      <c r="C3" s="98"/>
      <c r="D3" s="99"/>
      <c r="E3" s="100"/>
      <c r="F3" s="3"/>
      <c r="G3" s="91" t="s">
        <v>12</v>
      </c>
      <c r="H3" s="92"/>
      <c r="I3" s="93"/>
      <c r="J3" s="94"/>
      <c r="K3" s="95"/>
      <c r="L3" s="3"/>
      <c r="M3" s="91" t="s">
        <v>14</v>
      </c>
      <c r="N3" s="92"/>
      <c r="O3" s="93"/>
      <c r="P3" s="94"/>
      <c r="Q3" s="95"/>
    </row>
    <row r="4" spans="1:17" ht="24.95" customHeight="1" thickBot="1" x14ac:dyDescent="0.3">
      <c r="A4" s="13" t="s">
        <v>1</v>
      </c>
      <c r="B4" s="24" t="s">
        <v>24</v>
      </c>
      <c r="C4" s="14" t="s">
        <v>3</v>
      </c>
      <c r="D4" s="15" t="s">
        <v>4</v>
      </c>
      <c r="E4" s="28" t="s">
        <v>7</v>
      </c>
      <c r="F4" s="16"/>
      <c r="G4" s="13" t="s">
        <v>1</v>
      </c>
      <c r="H4" s="24" t="s">
        <v>24</v>
      </c>
      <c r="I4" s="14" t="s">
        <v>3</v>
      </c>
      <c r="J4" s="29" t="s">
        <v>4</v>
      </c>
      <c r="K4" s="28" t="s">
        <v>7</v>
      </c>
      <c r="L4" s="16"/>
      <c r="M4" s="13" t="s">
        <v>1</v>
      </c>
      <c r="N4" s="24" t="s">
        <v>24</v>
      </c>
      <c r="O4" s="14" t="s">
        <v>3</v>
      </c>
      <c r="P4" s="15" t="s">
        <v>4</v>
      </c>
      <c r="Q4" s="28" t="s">
        <v>7</v>
      </c>
    </row>
    <row r="5" spans="1:17" ht="37.5" x14ac:dyDescent="0.25">
      <c r="A5" s="35" t="s">
        <v>32</v>
      </c>
      <c r="B5" s="25">
        <v>80</v>
      </c>
      <c r="C5" s="5">
        <v>29</v>
      </c>
      <c r="D5" s="6">
        <f t="shared" ref="D5:D14" si="0">B5*C5</f>
        <v>2320</v>
      </c>
      <c r="E5" s="7"/>
      <c r="F5" s="2"/>
      <c r="G5" s="35" t="s">
        <v>43</v>
      </c>
      <c r="H5" s="25">
        <v>85</v>
      </c>
      <c r="I5" s="5">
        <v>37</v>
      </c>
      <c r="J5" s="6">
        <f t="shared" ref="J5:J14" si="1">H5*I5</f>
        <v>3145</v>
      </c>
      <c r="K5" s="12"/>
      <c r="L5" s="2"/>
      <c r="M5" s="35" t="s">
        <v>88</v>
      </c>
      <c r="N5" s="25">
        <v>85</v>
      </c>
      <c r="O5" s="5">
        <v>39</v>
      </c>
      <c r="P5" s="6">
        <f t="shared" ref="P5:P14" si="2">N5*O5</f>
        <v>3315</v>
      </c>
      <c r="Q5" s="7"/>
    </row>
    <row r="6" spans="1:17" ht="37.5" x14ac:dyDescent="0.25">
      <c r="A6" s="35" t="s">
        <v>72</v>
      </c>
      <c r="B6" s="25">
        <v>80</v>
      </c>
      <c r="C6" s="5">
        <v>28</v>
      </c>
      <c r="D6" s="6">
        <f t="shared" si="0"/>
        <v>2240</v>
      </c>
      <c r="E6" s="7"/>
      <c r="F6" s="2"/>
      <c r="G6" s="35" t="s">
        <v>40</v>
      </c>
      <c r="H6" s="25">
        <v>70</v>
      </c>
      <c r="I6" s="5">
        <v>26</v>
      </c>
      <c r="J6" s="6">
        <f t="shared" si="1"/>
        <v>1820</v>
      </c>
      <c r="K6" s="7"/>
      <c r="L6" s="2"/>
      <c r="M6" s="35" t="s">
        <v>45</v>
      </c>
      <c r="N6" s="25">
        <v>80</v>
      </c>
      <c r="O6" s="5">
        <v>35</v>
      </c>
      <c r="P6" s="6">
        <f t="shared" si="2"/>
        <v>2800</v>
      </c>
      <c r="Q6" s="7"/>
    </row>
    <row r="7" spans="1:17" ht="56.25" x14ac:dyDescent="0.25">
      <c r="A7" s="35" t="s">
        <v>39</v>
      </c>
      <c r="B7" s="25">
        <v>70</v>
      </c>
      <c r="C7" s="5">
        <v>20</v>
      </c>
      <c r="D7" s="6">
        <f t="shared" si="0"/>
        <v>1400</v>
      </c>
      <c r="E7" s="7"/>
      <c r="F7" s="2"/>
      <c r="G7" s="4" t="s">
        <v>57</v>
      </c>
      <c r="H7" s="25">
        <v>100</v>
      </c>
      <c r="I7" s="5">
        <v>24</v>
      </c>
      <c r="J7" s="6">
        <f t="shared" si="1"/>
        <v>2400</v>
      </c>
      <c r="K7" s="7"/>
      <c r="L7" s="2"/>
      <c r="M7" s="35" t="s">
        <v>78</v>
      </c>
      <c r="N7" s="25">
        <v>85</v>
      </c>
      <c r="O7" s="5">
        <v>11</v>
      </c>
      <c r="P7" s="6">
        <f t="shared" si="2"/>
        <v>935</v>
      </c>
      <c r="Q7" s="7"/>
    </row>
    <row r="8" spans="1:17" ht="39.75" customHeight="1" x14ac:dyDescent="0.25">
      <c r="A8" s="4"/>
      <c r="B8" s="25"/>
      <c r="C8" s="5"/>
      <c r="D8" s="6">
        <f t="shared" si="0"/>
        <v>0</v>
      </c>
      <c r="E8" s="7"/>
      <c r="F8" s="2"/>
      <c r="G8" s="35" t="s">
        <v>38</v>
      </c>
      <c r="H8" s="25">
        <v>80</v>
      </c>
      <c r="I8" s="5">
        <v>22</v>
      </c>
      <c r="J8" s="6">
        <f t="shared" si="1"/>
        <v>1760</v>
      </c>
      <c r="K8" s="7"/>
      <c r="L8" s="2"/>
      <c r="M8" s="4"/>
      <c r="N8" s="25"/>
      <c r="O8" s="5"/>
      <c r="P8" s="6">
        <f t="shared" si="2"/>
        <v>0</v>
      </c>
      <c r="Q8" s="7"/>
    </row>
    <row r="9" spans="1:17" ht="37.5" x14ac:dyDescent="0.25">
      <c r="A9" s="4"/>
      <c r="B9" s="25"/>
      <c r="C9" s="5"/>
      <c r="D9" s="6">
        <f t="shared" si="0"/>
        <v>0</v>
      </c>
      <c r="E9" s="7"/>
      <c r="F9" s="2"/>
      <c r="G9" s="35" t="s">
        <v>50</v>
      </c>
      <c r="H9" s="25">
        <v>105</v>
      </c>
      <c r="I9" s="5">
        <v>22</v>
      </c>
      <c r="J9" s="6">
        <f t="shared" si="1"/>
        <v>2310</v>
      </c>
      <c r="K9" s="7"/>
      <c r="L9" s="2"/>
      <c r="M9" s="4"/>
      <c r="N9" s="25"/>
      <c r="O9" s="5"/>
      <c r="P9" s="6">
        <f t="shared" si="2"/>
        <v>0</v>
      </c>
      <c r="Q9" s="7"/>
    </row>
    <row r="10" spans="1:17" ht="18.75" x14ac:dyDescent="0.25">
      <c r="A10" s="4"/>
      <c r="B10" s="25"/>
      <c r="C10" s="5"/>
      <c r="D10" s="6">
        <f t="shared" si="0"/>
        <v>0</v>
      </c>
      <c r="E10" s="7"/>
      <c r="F10" s="2"/>
      <c r="G10" s="4" t="s">
        <v>31</v>
      </c>
      <c r="H10" s="25">
        <v>85</v>
      </c>
      <c r="I10" s="5">
        <v>19</v>
      </c>
      <c r="J10" s="6">
        <f t="shared" si="1"/>
        <v>1615</v>
      </c>
      <c r="K10" s="7"/>
      <c r="L10" s="2"/>
      <c r="M10" s="4"/>
      <c r="N10" s="25"/>
      <c r="O10" s="5"/>
      <c r="P10" s="6">
        <f t="shared" si="2"/>
        <v>0</v>
      </c>
      <c r="Q10" s="7"/>
    </row>
    <row r="11" spans="1:17" ht="39" customHeight="1" x14ac:dyDescent="0.25">
      <c r="A11" s="4"/>
      <c r="B11" s="25"/>
      <c r="C11" s="5"/>
      <c r="D11" s="6">
        <f t="shared" si="0"/>
        <v>0</v>
      </c>
      <c r="E11" s="7"/>
      <c r="F11" s="2"/>
      <c r="G11" s="35" t="s">
        <v>77</v>
      </c>
      <c r="H11" s="25">
        <v>85</v>
      </c>
      <c r="I11" s="5">
        <v>16</v>
      </c>
      <c r="J11" s="6">
        <f t="shared" si="1"/>
        <v>1360</v>
      </c>
      <c r="K11" s="7"/>
      <c r="L11" s="2"/>
      <c r="M11" s="4"/>
      <c r="N11" s="25"/>
      <c r="O11" s="5"/>
      <c r="P11" s="6">
        <f t="shared" si="2"/>
        <v>0</v>
      </c>
      <c r="Q11" s="7"/>
    </row>
    <row r="12" spans="1:17" ht="49.5" customHeight="1" x14ac:dyDescent="0.25">
      <c r="A12" s="4"/>
      <c r="B12" s="25"/>
      <c r="C12" s="5"/>
      <c r="D12" s="6">
        <f t="shared" si="0"/>
        <v>0</v>
      </c>
      <c r="E12" s="7"/>
      <c r="F12" s="2"/>
      <c r="G12" s="35" t="s">
        <v>58</v>
      </c>
      <c r="H12" s="25">
        <v>95</v>
      </c>
      <c r="I12" s="5">
        <v>14</v>
      </c>
      <c r="J12" s="6">
        <f t="shared" si="1"/>
        <v>1330</v>
      </c>
      <c r="K12" s="7"/>
      <c r="L12" s="2"/>
      <c r="M12" s="4"/>
      <c r="N12" s="25"/>
      <c r="O12" s="5"/>
      <c r="P12" s="6">
        <f t="shared" si="2"/>
        <v>0</v>
      </c>
      <c r="Q12" s="7"/>
    </row>
    <row r="13" spans="1:17" ht="24.95" customHeight="1" x14ac:dyDescent="0.25">
      <c r="A13" s="4"/>
      <c r="B13" s="25"/>
      <c r="C13" s="5"/>
      <c r="D13" s="6">
        <f t="shared" si="0"/>
        <v>0</v>
      </c>
      <c r="E13" s="7"/>
      <c r="F13" s="2"/>
      <c r="G13" s="4"/>
      <c r="H13" s="25"/>
      <c r="I13" s="5"/>
      <c r="J13" s="6">
        <f t="shared" si="1"/>
        <v>0</v>
      </c>
      <c r="K13" s="7"/>
      <c r="L13" s="2"/>
      <c r="M13" s="4"/>
      <c r="N13" s="25"/>
      <c r="O13" s="5"/>
      <c r="P13" s="6">
        <f t="shared" si="2"/>
        <v>0</v>
      </c>
      <c r="Q13" s="7"/>
    </row>
    <row r="14" spans="1:17" ht="24.95" customHeight="1" thickBot="1" x14ac:dyDescent="0.3">
      <c r="A14" s="8"/>
      <c r="B14" s="26"/>
      <c r="C14" s="9"/>
      <c r="D14" s="10">
        <f t="shared" si="0"/>
        <v>0</v>
      </c>
      <c r="E14" s="11"/>
      <c r="F14" s="2"/>
      <c r="G14" s="8"/>
      <c r="H14" s="26"/>
      <c r="I14" s="9"/>
      <c r="J14" s="10">
        <f t="shared" si="1"/>
        <v>0</v>
      </c>
      <c r="K14" s="11"/>
      <c r="L14" s="2"/>
      <c r="M14" s="8"/>
      <c r="N14" s="26"/>
      <c r="O14" s="9"/>
      <c r="P14" s="10">
        <f t="shared" si="2"/>
        <v>0</v>
      </c>
      <c r="Q14" s="11"/>
    </row>
    <row r="15" spans="1:17" ht="30" customHeight="1" thickBot="1" x14ac:dyDescent="0.3"/>
    <row r="16" spans="1:17" s="1" customFormat="1" ht="35.1" customHeight="1" thickBot="1" x14ac:dyDescent="0.3">
      <c r="A16" s="91" t="s">
        <v>15</v>
      </c>
      <c r="B16" s="92"/>
      <c r="C16" s="93"/>
      <c r="D16" s="94"/>
      <c r="E16" s="95"/>
      <c r="G16" s="91" t="s">
        <v>16</v>
      </c>
      <c r="H16" s="92"/>
      <c r="I16" s="93"/>
      <c r="J16" s="94"/>
      <c r="K16" s="95"/>
    </row>
    <row r="17" spans="1:11" s="1" customFormat="1" ht="24.95" customHeight="1" thickBot="1" x14ac:dyDescent="0.3">
      <c r="A17" s="13" t="s">
        <v>1</v>
      </c>
      <c r="B17" s="24" t="s">
        <v>24</v>
      </c>
      <c r="C17" s="14" t="s">
        <v>3</v>
      </c>
      <c r="D17" s="29" t="s">
        <v>4</v>
      </c>
      <c r="E17" s="28" t="s">
        <v>7</v>
      </c>
      <c r="G17" s="13" t="s">
        <v>1</v>
      </c>
      <c r="H17" s="24" t="s">
        <v>24</v>
      </c>
      <c r="I17" s="14" t="s">
        <v>3</v>
      </c>
      <c r="J17" s="29" t="s">
        <v>4</v>
      </c>
      <c r="K17" s="28" t="s">
        <v>7</v>
      </c>
    </row>
    <row r="18" spans="1:11" s="1" customFormat="1" ht="37.5" x14ac:dyDescent="0.25">
      <c r="A18" s="35" t="s">
        <v>48</v>
      </c>
      <c r="B18" s="25">
        <v>105</v>
      </c>
      <c r="C18" s="5">
        <v>32</v>
      </c>
      <c r="D18" s="6">
        <f t="shared" ref="D18:D27" si="3">B18*C18</f>
        <v>3360</v>
      </c>
      <c r="E18" s="12"/>
      <c r="G18" s="4"/>
      <c r="H18" s="25"/>
      <c r="I18" s="5"/>
      <c r="J18" s="6">
        <f>H18*I18</f>
        <v>0</v>
      </c>
      <c r="K18" s="12"/>
    </row>
    <row r="19" spans="1:11" s="1" customFormat="1" ht="37.5" x14ac:dyDescent="0.25">
      <c r="A19" s="35" t="s">
        <v>34</v>
      </c>
      <c r="B19" s="25">
        <v>80</v>
      </c>
      <c r="C19" s="5">
        <v>27</v>
      </c>
      <c r="D19" s="6">
        <f t="shared" si="3"/>
        <v>2160</v>
      </c>
      <c r="E19" s="7"/>
      <c r="G19" s="4"/>
      <c r="H19" s="25"/>
      <c r="I19" s="5"/>
      <c r="J19" s="6">
        <f t="shared" ref="J19:J27" si="4">H19*I19</f>
        <v>0</v>
      </c>
      <c r="K19" s="7"/>
    </row>
    <row r="20" spans="1:11" s="1" customFormat="1" ht="56.25" x14ac:dyDescent="0.25">
      <c r="A20" s="35" t="s">
        <v>60</v>
      </c>
      <c r="B20" s="25">
        <v>90</v>
      </c>
      <c r="C20" s="5">
        <v>24</v>
      </c>
      <c r="D20" s="6">
        <f t="shared" si="3"/>
        <v>2160</v>
      </c>
      <c r="E20" s="7"/>
      <c r="G20" s="4"/>
      <c r="H20" s="25"/>
      <c r="I20" s="5"/>
      <c r="J20" s="6">
        <f t="shared" si="4"/>
        <v>0</v>
      </c>
      <c r="K20" s="7"/>
    </row>
    <row r="21" spans="1:11" s="1" customFormat="1" ht="24.95" customHeight="1" x14ac:dyDescent="0.25">
      <c r="A21" s="4"/>
      <c r="B21" s="25"/>
      <c r="C21" s="5"/>
      <c r="D21" s="6">
        <f t="shared" si="3"/>
        <v>0</v>
      </c>
      <c r="E21" s="7"/>
      <c r="G21" s="4"/>
      <c r="H21" s="25"/>
      <c r="I21" s="5"/>
      <c r="J21" s="6">
        <f t="shared" si="4"/>
        <v>0</v>
      </c>
      <c r="K21" s="7"/>
    </row>
    <row r="22" spans="1:11" s="1" customFormat="1" ht="24.95" customHeight="1" x14ac:dyDescent="0.25">
      <c r="A22" s="4"/>
      <c r="B22" s="25"/>
      <c r="C22" s="5"/>
      <c r="D22" s="6">
        <f t="shared" si="3"/>
        <v>0</v>
      </c>
      <c r="E22" s="7"/>
      <c r="G22" s="4"/>
      <c r="H22" s="25"/>
      <c r="I22" s="5"/>
      <c r="J22" s="6">
        <f t="shared" si="4"/>
        <v>0</v>
      </c>
      <c r="K22" s="7"/>
    </row>
    <row r="23" spans="1:11" s="1" customFormat="1" ht="24.95" customHeight="1" x14ac:dyDescent="0.25">
      <c r="A23" s="4"/>
      <c r="B23" s="25"/>
      <c r="C23" s="5"/>
      <c r="D23" s="6">
        <f t="shared" si="3"/>
        <v>0</v>
      </c>
      <c r="E23" s="7"/>
      <c r="G23" s="4"/>
      <c r="H23" s="25"/>
      <c r="I23" s="5"/>
      <c r="J23" s="6">
        <f t="shared" si="4"/>
        <v>0</v>
      </c>
      <c r="K23" s="7"/>
    </row>
    <row r="24" spans="1:11" s="1" customFormat="1" ht="24.95" customHeight="1" x14ac:dyDescent="0.25">
      <c r="A24" s="4"/>
      <c r="B24" s="25"/>
      <c r="C24" s="5"/>
      <c r="D24" s="6">
        <f t="shared" si="3"/>
        <v>0</v>
      </c>
      <c r="E24" s="7"/>
      <c r="G24" s="4"/>
      <c r="H24" s="25"/>
      <c r="I24" s="5"/>
      <c r="J24" s="6">
        <f t="shared" si="4"/>
        <v>0</v>
      </c>
      <c r="K24" s="7"/>
    </row>
    <row r="25" spans="1:11" s="1" customFormat="1" ht="24.95" customHeight="1" x14ac:dyDescent="0.25">
      <c r="A25" s="4"/>
      <c r="B25" s="25"/>
      <c r="C25" s="5"/>
      <c r="D25" s="6">
        <f t="shared" si="3"/>
        <v>0</v>
      </c>
      <c r="E25" s="7"/>
      <c r="G25" s="4"/>
      <c r="H25" s="25"/>
      <c r="I25" s="5"/>
      <c r="J25" s="6">
        <f t="shared" si="4"/>
        <v>0</v>
      </c>
      <c r="K25" s="7"/>
    </row>
    <row r="26" spans="1:11" s="1" customFormat="1" ht="24.95" customHeight="1" x14ac:dyDescent="0.25">
      <c r="A26" s="4"/>
      <c r="B26" s="25"/>
      <c r="C26" s="5"/>
      <c r="D26" s="6">
        <f t="shared" si="3"/>
        <v>0</v>
      </c>
      <c r="E26" s="7"/>
      <c r="G26" s="4"/>
      <c r="H26" s="25"/>
      <c r="I26" s="5"/>
      <c r="J26" s="6">
        <f t="shared" si="4"/>
        <v>0</v>
      </c>
      <c r="K26" s="7"/>
    </row>
    <row r="27" spans="1:11" s="1" customFormat="1" ht="24.95" customHeight="1" thickBot="1" x14ac:dyDescent="0.3">
      <c r="A27" s="8"/>
      <c r="B27" s="26"/>
      <c r="C27" s="9"/>
      <c r="D27" s="10">
        <f t="shared" si="3"/>
        <v>0</v>
      </c>
      <c r="E27" s="11"/>
      <c r="G27" s="8"/>
      <c r="H27" s="26"/>
      <c r="I27" s="9"/>
      <c r="J27" s="10">
        <f t="shared" si="4"/>
        <v>0</v>
      </c>
      <c r="K27" s="11"/>
    </row>
  </sheetData>
  <sortState xmlns:xlrd2="http://schemas.microsoft.com/office/spreadsheetml/2017/richdata2" ref="A5:E14">
    <sortCondition descending="1" ref="C5:C14"/>
    <sortCondition ref="B5:B14"/>
  </sortState>
  <mergeCells count="7">
    <mergeCell ref="G16:K16"/>
    <mergeCell ref="A16:E16"/>
    <mergeCell ref="A1:Q1"/>
    <mergeCell ref="A2:Q2"/>
    <mergeCell ref="A3:E3"/>
    <mergeCell ref="G3:K3"/>
    <mergeCell ref="M3:Q3"/>
  </mergeCells>
  <printOptions horizontalCentered="1"/>
  <pageMargins left="0.23622047244094491" right="0.23622047244094491" top="0.39370078740157483" bottom="0.39370078740157483" header="0" footer="0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7"/>
  <sheetViews>
    <sheetView zoomScale="70" zoomScaleNormal="70" workbookViewId="0">
      <selection sqref="A1:Q1"/>
    </sheetView>
  </sheetViews>
  <sheetFormatPr baseColWidth="10" defaultRowHeight="15" x14ac:dyDescent="0.25"/>
  <cols>
    <col min="1" max="1" width="20.5703125" style="1" customWidth="1"/>
    <col min="2" max="3" width="8.5703125" style="1" customWidth="1"/>
    <col min="4" max="4" width="10.5703125" style="1" customWidth="1"/>
    <col min="5" max="5" width="15.5703125" style="1" customWidth="1"/>
    <col min="6" max="6" width="5.5703125" style="1" customWidth="1"/>
    <col min="7" max="7" width="22.42578125" style="1" bestFit="1" customWidth="1"/>
    <col min="8" max="9" width="8.5703125" style="1" customWidth="1"/>
    <col min="10" max="10" width="10.5703125" style="1" customWidth="1"/>
    <col min="11" max="11" width="15.5703125" style="1" customWidth="1"/>
    <col min="12" max="12" width="5.5703125" style="1" customWidth="1"/>
    <col min="13" max="13" width="20.5703125" style="1" customWidth="1"/>
    <col min="14" max="15" width="8.5703125" style="1" customWidth="1"/>
    <col min="16" max="16" width="10.5703125" style="1" customWidth="1"/>
    <col min="17" max="17" width="15.5703125" style="1" customWidth="1"/>
  </cols>
  <sheetData>
    <row r="1" spans="1:17" ht="56.25" thickBot="1" x14ac:dyDescent="0.3">
      <c r="A1" s="80" t="s">
        <v>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2"/>
    </row>
    <row r="2" spans="1:17" ht="30" customHeight="1" thickBot="1" x14ac:dyDescent="0.3">
      <c r="A2" s="102" t="s">
        <v>21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4"/>
    </row>
    <row r="3" spans="1:17" ht="35.1" customHeight="1" thickBot="1" x14ac:dyDescent="0.3">
      <c r="A3" s="96" t="s">
        <v>18</v>
      </c>
      <c r="B3" s="97"/>
      <c r="C3" s="98"/>
      <c r="D3" s="99"/>
      <c r="E3" s="100"/>
      <c r="F3" s="3"/>
      <c r="G3" s="91" t="s">
        <v>19</v>
      </c>
      <c r="H3" s="92"/>
      <c r="I3" s="93"/>
      <c r="J3" s="94"/>
      <c r="K3" s="95"/>
      <c r="L3" s="3"/>
      <c r="M3" s="91" t="s">
        <v>22</v>
      </c>
      <c r="N3" s="92"/>
      <c r="O3" s="93"/>
      <c r="P3" s="94"/>
      <c r="Q3" s="95"/>
    </row>
    <row r="4" spans="1:17" ht="24.95" customHeight="1" thickBot="1" x14ac:dyDescent="0.3">
      <c r="A4" s="13" t="s">
        <v>1</v>
      </c>
      <c r="B4" s="24" t="s">
        <v>24</v>
      </c>
      <c r="C4" s="14" t="s">
        <v>3</v>
      </c>
      <c r="D4" s="15" t="s">
        <v>4</v>
      </c>
      <c r="E4" s="28" t="s">
        <v>7</v>
      </c>
      <c r="F4" s="16"/>
      <c r="G4" s="13" t="s">
        <v>1</v>
      </c>
      <c r="H4" s="24" t="s">
        <v>24</v>
      </c>
      <c r="I4" s="14" t="s">
        <v>3</v>
      </c>
      <c r="J4" s="29" t="s">
        <v>4</v>
      </c>
      <c r="K4" s="28" t="s">
        <v>7</v>
      </c>
      <c r="L4" s="16"/>
      <c r="M4" s="13" t="s">
        <v>1</v>
      </c>
      <c r="N4" s="24" t="s">
        <v>24</v>
      </c>
      <c r="O4" s="14" t="s">
        <v>3</v>
      </c>
      <c r="P4" s="15" t="s">
        <v>4</v>
      </c>
      <c r="Q4" s="28" t="s">
        <v>7</v>
      </c>
    </row>
    <row r="5" spans="1:17" ht="56.25" x14ac:dyDescent="0.25">
      <c r="A5" s="35" t="s">
        <v>40</v>
      </c>
      <c r="B5" s="25">
        <v>70</v>
      </c>
      <c r="C5" s="5">
        <v>2</v>
      </c>
      <c r="D5" s="6">
        <f>C5*120</f>
        <v>240</v>
      </c>
      <c r="E5" s="7"/>
      <c r="F5" s="2"/>
      <c r="G5" s="35" t="s">
        <v>43</v>
      </c>
      <c r="H5" s="25">
        <v>85</v>
      </c>
      <c r="I5" s="5">
        <v>18</v>
      </c>
      <c r="J5" s="6">
        <f t="shared" ref="J5:J14" si="0">I5*120</f>
        <v>2160</v>
      </c>
      <c r="K5" s="12"/>
      <c r="L5" s="2"/>
      <c r="M5" s="67" t="s">
        <v>44</v>
      </c>
      <c r="N5" s="68">
        <v>90</v>
      </c>
      <c r="O5" s="72">
        <v>31</v>
      </c>
      <c r="P5" s="73">
        <f>O5*120</f>
        <v>3720</v>
      </c>
      <c r="Q5" s="74"/>
    </row>
    <row r="6" spans="1:17" ht="56.25" x14ac:dyDescent="0.25">
      <c r="A6" s="4"/>
      <c r="B6" s="25"/>
      <c r="C6" s="5"/>
      <c r="D6" s="6">
        <f t="shared" ref="D6:D14" si="1">C6*120</f>
        <v>0</v>
      </c>
      <c r="E6" s="7"/>
      <c r="F6" s="2"/>
      <c r="G6" s="4" t="s">
        <v>88</v>
      </c>
      <c r="H6" s="25">
        <v>85</v>
      </c>
      <c r="I6" s="5">
        <v>15</v>
      </c>
      <c r="J6" s="6">
        <f t="shared" si="0"/>
        <v>1800</v>
      </c>
      <c r="K6" s="7"/>
      <c r="L6" s="2"/>
      <c r="M6" s="35" t="s">
        <v>58</v>
      </c>
      <c r="N6" s="25">
        <v>95</v>
      </c>
      <c r="O6" s="5">
        <v>5</v>
      </c>
      <c r="P6" s="6">
        <f t="shared" ref="P6:P14" si="2">O6*120</f>
        <v>600</v>
      </c>
      <c r="Q6" s="7"/>
    </row>
    <row r="7" spans="1:17" ht="56.25" x14ac:dyDescent="0.25">
      <c r="A7" s="4"/>
      <c r="B7" s="25"/>
      <c r="C7" s="5"/>
      <c r="D7" s="6">
        <f t="shared" si="1"/>
        <v>0</v>
      </c>
      <c r="E7" s="7"/>
      <c r="F7" s="2"/>
      <c r="G7" s="35" t="s">
        <v>75</v>
      </c>
      <c r="H7" s="25">
        <v>81</v>
      </c>
      <c r="I7" s="5">
        <v>7</v>
      </c>
      <c r="J7" s="6">
        <f t="shared" si="0"/>
        <v>840</v>
      </c>
      <c r="K7" s="7"/>
      <c r="L7" s="2"/>
      <c r="M7" s="35" t="s">
        <v>78</v>
      </c>
      <c r="N7" s="25">
        <v>89</v>
      </c>
      <c r="O7" s="5">
        <v>1</v>
      </c>
      <c r="P7" s="6">
        <f t="shared" si="2"/>
        <v>120</v>
      </c>
      <c r="Q7" s="7"/>
    </row>
    <row r="8" spans="1:17" ht="37.5" x14ac:dyDescent="0.25">
      <c r="A8" s="4"/>
      <c r="B8" s="25"/>
      <c r="C8" s="5"/>
      <c r="D8" s="6">
        <f t="shared" si="1"/>
        <v>0</v>
      </c>
      <c r="E8" s="7"/>
      <c r="F8" s="2"/>
      <c r="G8" s="35" t="s">
        <v>45</v>
      </c>
      <c r="H8" s="25">
        <v>84</v>
      </c>
      <c r="I8" s="5">
        <v>5</v>
      </c>
      <c r="J8" s="6">
        <f t="shared" si="0"/>
        <v>600</v>
      </c>
      <c r="K8" s="7"/>
      <c r="L8" s="2"/>
      <c r="M8" s="4"/>
      <c r="N8" s="25"/>
      <c r="O8" s="5"/>
      <c r="P8" s="6">
        <f t="shared" si="2"/>
        <v>0</v>
      </c>
      <c r="Q8" s="7"/>
    </row>
    <row r="9" spans="1:17" ht="40.5" customHeight="1" x14ac:dyDescent="0.25">
      <c r="A9" s="4"/>
      <c r="B9" s="25"/>
      <c r="C9" s="5"/>
      <c r="D9" s="6">
        <f t="shared" si="1"/>
        <v>0</v>
      </c>
      <c r="E9" s="7"/>
      <c r="F9" s="2"/>
      <c r="G9" s="35" t="s">
        <v>38</v>
      </c>
      <c r="H9" s="25">
        <v>80</v>
      </c>
      <c r="I9" s="5">
        <v>3</v>
      </c>
      <c r="J9" s="6">
        <f t="shared" si="0"/>
        <v>360</v>
      </c>
      <c r="K9" s="7"/>
      <c r="L9" s="2"/>
      <c r="M9" s="4"/>
      <c r="N9" s="25"/>
      <c r="O9" s="5"/>
      <c r="P9" s="6">
        <f t="shared" si="2"/>
        <v>0</v>
      </c>
      <c r="Q9" s="7"/>
    </row>
    <row r="10" spans="1:17" ht="24.95" customHeight="1" x14ac:dyDescent="0.25">
      <c r="A10" s="4"/>
      <c r="B10" s="25"/>
      <c r="C10" s="5"/>
      <c r="D10" s="6">
        <f t="shared" si="1"/>
        <v>0</v>
      </c>
      <c r="E10" s="7"/>
      <c r="F10" s="2"/>
      <c r="G10" s="4" t="s">
        <v>31</v>
      </c>
      <c r="H10" s="25">
        <v>88</v>
      </c>
      <c r="I10" s="5">
        <v>3</v>
      </c>
      <c r="J10" s="6">
        <f t="shared" si="0"/>
        <v>360</v>
      </c>
      <c r="K10" s="7"/>
      <c r="L10" s="2"/>
      <c r="M10" s="4"/>
      <c r="N10" s="25"/>
      <c r="O10" s="5"/>
      <c r="P10" s="6">
        <f t="shared" si="2"/>
        <v>0</v>
      </c>
      <c r="Q10" s="7"/>
    </row>
    <row r="11" spans="1:17" ht="24.95" customHeight="1" x14ac:dyDescent="0.25">
      <c r="A11" s="4"/>
      <c r="B11" s="25"/>
      <c r="C11" s="5"/>
      <c r="D11" s="6">
        <f t="shared" si="1"/>
        <v>0</v>
      </c>
      <c r="E11" s="7"/>
      <c r="F11" s="2"/>
      <c r="G11" s="35" t="s">
        <v>34</v>
      </c>
      <c r="H11" s="25">
        <v>84</v>
      </c>
      <c r="I11" s="5">
        <v>2</v>
      </c>
      <c r="J11" s="6">
        <f t="shared" si="0"/>
        <v>240</v>
      </c>
      <c r="K11" s="7"/>
      <c r="L11" s="2"/>
      <c r="M11" s="4"/>
      <c r="N11" s="25"/>
      <c r="O11" s="5"/>
      <c r="P11" s="6">
        <f t="shared" si="2"/>
        <v>0</v>
      </c>
      <c r="Q11" s="7"/>
    </row>
    <row r="12" spans="1:17" ht="24.95" customHeight="1" x14ac:dyDescent="0.25">
      <c r="A12" s="4"/>
      <c r="B12" s="25"/>
      <c r="C12" s="5"/>
      <c r="D12" s="6">
        <f t="shared" si="1"/>
        <v>0</v>
      </c>
      <c r="E12" s="7"/>
      <c r="F12" s="2"/>
      <c r="G12" s="4"/>
      <c r="H12" s="25"/>
      <c r="I12" s="5"/>
      <c r="J12" s="6">
        <f t="shared" si="0"/>
        <v>0</v>
      </c>
      <c r="K12" s="7"/>
      <c r="L12" s="2"/>
      <c r="M12" s="4"/>
      <c r="N12" s="25"/>
      <c r="O12" s="5"/>
      <c r="P12" s="6">
        <f t="shared" si="2"/>
        <v>0</v>
      </c>
      <c r="Q12" s="7"/>
    </row>
    <row r="13" spans="1:17" ht="24.95" customHeight="1" x14ac:dyDescent="0.25">
      <c r="A13" s="4"/>
      <c r="B13" s="25"/>
      <c r="C13" s="5"/>
      <c r="D13" s="6">
        <f t="shared" si="1"/>
        <v>0</v>
      </c>
      <c r="E13" s="7"/>
      <c r="F13" s="2"/>
      <c r="G13" s="4"/>
      <c r="H13" s="25"/>
      <c r="I13" s="5"/>
      <c r="J13" s="6">
        <f t="shared" si="0"/>
        <v>0</v>
      </c>
      <c r="K13" s="7"/>
      <c r="L13" s="2"/>
      <c r="M13" s="4"/>
      <c r="N13" s="25"/>
      <c r="O13" s="5"/>
      <c r="P13" s="6">
        <f t="shared" si="2"/>
        <v>0</v>
      </c>
      <c r="Q13" s="7"/>
    </row>
    <row r="14" spans="1:17" ht="24.95" customHeight="1" thickBot="1" x14ac:dyDescent="0.3">
      <c r="A14" s="8"/>
      <c r="B14" s="26"/>
      <c r="C14" s="9"/>
      <c r="D14" s="41">
        <f t="shared" si="1"/>
        <v>0</v>
      </c>
      <c r="E14" s="11"/>
      <c r="F14" s="2"/>
      <c r="G14" s="8"/>
      <c r="H14" s="26"/>
      <c r="I14" s="9"/>
      <c r="J14" s="10">
        <f t="shared" si="0"/>
        <v>0</v>
      </c>
      <c r="K14" s="11"/>
      <c r="L14" s="2"/>
      <c r="M14" s="8"/>
      <c r="N14" s="26"/>
      <c r="O14" s="9"/>
      <c r="P14" s="10">
        <f t="shared" si="2"/>
        <v>0</v>
      </c>
      <c r="Q14" s="11"/>
    </row>
    <row r="15" spans="1:17" ht="30" customHeight="1" thickBot="1" x14ac:dyDescent="0.3"/>
    <row r="16" spans="1:17" s="1" customFormat="1" ht="35.1" customHeight="1" thickBot="1" x14ac:dyDescent="0.3">
      <c r="A16" s="101"/>
      <c r="B16" s="101"/>
      <c r="C16" s="101"/>
      <c r="D16" s="101"/>
      <c r="E16" s="101"/>
      <c r="G16" s="91" t="s">
        <v>20</v>
      </c>
      <c r="H16" s="92"/>
      <c r="I16" s="93"/>
      <c r="J16" s="94"/>
      <c r="K16" s="95"/>
    </row>
    <row r="17" spans="1:11" s="1" customFormat="1" ht="24.95" customHeight="1" thickBot="1" x14ac:dyDescent="0.3">
      <c r="A17" s="21"/>
      <c r="B17" s="21"/>
      <c r="C17" s="21"/>
      <c r="D17" s="21"/>
      <c r="E17" s="21"/>
      <c r="G17" s="13" t="s">
        <v>1</v>
      </c>
      <c r="H17" s="24" t="s">
        <v>24</v>
      </c>
      <c r="I17" s="14" t="s">
        <v>3</v>
      </c>
      <c r="J17" s="29" t="s">
        <v>4</v>
      </c>
      <c r="K17" s="28" t="s">
        <v>7</v>
      </c>
    </row>
    <row r="18" spans="1:11" s="1" customFormat="1" ht="37.5" x14ac:dyDescent="0.25">
      <c r="A18" s="22"/>
      <c r="B18" s="22"/>
      <c r="C18" s="22"/>
      <c r="D18" s="22"/>
      <c r="E18" s="22"/>
      <c r="G18" s="35" t="s">
        <v>48</v>
      </c>
      <c r="H18" s="25">
        <v>105</v>
      </c>
      <c r="I18" s="5">
        <v>24</v>
      </c>
      <c r="J18" s="6">
        <f t="shared" ref="J18:J26" si="3">I18*120</f>
        <v>2880</v>
      </c>
      <c r="K18" s="12"/>
    </row>
    <row r="19" spans="1:11" s="1" customFormat="1" ht="37.5" x14ac:dyDescent="0.25">
      <c r="A19" s="22"/>
      <c r="B19" s="22"/>
      <c r="C19" s="22"/>
      <c r="D19" s="22"/>
      <c r="E19" s="22"/>
      <c r="G19" s="35" t="s">
        <v>54</v>
      </c>
      <c r="H19" s="25">
        <v>101</v>
      </c>
      <c r="I19" s="5">
        <v>23</v>
      </c>
      <c r="J19" s="6">
        <f t="shared" si="3"/>
        <v>2760</v>
      </c>
      <c r="K19" s="7"/>
    </row>
    <row r="20" spans="1:11" s="1" customFormat="1" ht="37.5" x14ac:dyDescent="0.25">
      <c r="A20" s="22"/>
      <c r="B20" s="22"/>
      <c r="C20" s="22"/>
      <c r="D20" s="22"/>
      <c r="E20" s="22"/>
      <c r="G20" s="35" t="s">
        <v>53</v>
      </c>
      <c r="H20" s="25">
        <v>115</v>
      </c>
      <c r="I20" s="5">
        <v>20</v>
      </c>
      <c r="J20" s="6">
        <f t="shared" si="3"/>
        <v>2400</v>
      </c>
      <c r="K20" s="7"/>
    </row>
    <row r="21" spans="1:11" s="1" customFormat="1" ht="29.25" customHeight="1" x14ac:dyDescent="0.25">
      <c r="A21" s="22"/>
      <c r="B21" s="22"/>
      <c r="C21" s="22"/>
      <c r="D21" s="22"/>
      <c r="E21" s="22"/>
      <c r="G21" s="4" t="s">
        <v>57</v>
      </c>
      <c r="H21" s="25">
        <v>104</v>
      </c>
      <c r="I21" s="5">
        <v>19</v>
      </c>
      <c r="J21" s="6">
        <f t="shared" si="3"/>
        <v>2280</v>
      </c>
      <c r="K21" s="7"/>
    </row>
    <row r="22" spans="1:11" s="1" customFormat="1" ht="37.5" x14ac:dyDescent="0.25">
      <c r="A22" s="22"/>
      <c r="B22" s="22"/>
      <c r="C22" s="22"/>
      <c r="D22" s="22"/>
      <c r="E22" s="22"/>
      <c r="G22" s="35" t="s">
        <v>65</v>
      </c>
      <c r="H22" s="25">
        <v>130</v>
      </c>
      <c r="I22" s="5">
        <v>18</v>
      </c>
      <c r="J22" s="6">
        <f t="shared" si="3"/>
        <v>2160</v>
      </c>
      <c r="K22" s="7"/>
    </row>
    <row r="23" spans="1:11" s="1" customFormat="1" ht="37.5" x14ac:dyDescent="0.25">
      <c r="A23" s="22"/>
      <c r="B23" s="22"/>
      <c r="C23" s="22"/>
      <c r="D23" s="22"/>
      <c r="E23" s="22"/>
      <c r="G23" s="35" t="s">
        <v>33</v>
      </c>
      <c r="H23" s="25">
        <v>98</v>
      </c>
      <c r="I23" s="5">
        <v>14</v>
      </c>
      <c r="J23" s="6">
        <f t="shared" si="3"/>
        <v>1680</v>
      </c>
      <c r="K23" s="7"/>
    </row>
    <row r="24" spans="1:11" s="1" customFormat="1" ht="40.5" customHeight="1" x14ac:dyDescent="0.25">
      <c r="A24" s="22"/>
      <c r="B24" s="22"/>
      <c r="C24" s="22"/>
      <c r="D24" s="22"/>
      <c r="E24" s="22"/>
      <c r="G24" s="35" t="s">
        <v>37</v>
      </c>
      <c r="H24" s="25">
        <v>110</v>
      </c>
      <c r="I24" s="5">
        <v>14</v>
      </c>
      <c r="J24" s="6">
        <f t="shared" si="3"/>
        <v>1680</v>
      </c>
      <c r="K24" s="7"/>
    </row>
    <row r="25" spans="1:11" s="1" customFormat="1" ht="24.95" customHeight="1" x14ac:dyDescent="0.25">
      <c r="A25" s="22"/>
      <c r="B25" s="22"/>
      <c r="C25" s="22"/>
      <c r="D25" s="22"/>
      <c r="E25" s="22"/>
      <c r="G25" s="4"/>
      <c r="H25" s="25"/>
      <c r="I25" s="5"/>
      <c r="J25" s="6">
        <f t="shared" si="3"/>
        <v>0</v>
      </c>
      <c r="K25" s="7"/>
    </row>
    <row r="26" spans="1:11" s="1" customFormat="1" ht="24.95" customHeight="1" thickBot="1" x14ac:dyDescent="0.3">
      <c r="A26" s="22"/>
      <c r="B26" s="22"/>
      <c r="C26" s="22"/>
      <c r="D26" s="22"/>
      <c r="E26" s="22"/>
      <c r="G26" s="8"/>
      <c r="H26" s="26"/>
      <c r="I26" s="9"/>
      <c r="J26" s="10">
        <f t="shared" si="3"/>
        <v>0</v>
      </c>
      <c r="K26" s="11"/>
    </row>
    <row r="27" spans="1:11" x14ac:dyDescent="0.25">
      <c r="A27" s="23"/>
      <c r="B27" s="23"/>
      <c r="C27" s="23"/>
      <c r="D27" s="23"/>
      <c r="E27" s="23"/>
    </row>
  </sheetData>
  <sortState xmlns:xlrd2="http://schemas.microsoft.com/office/spreadsheetml/2017/richdata2" ref="G18:K26">
    <sortCondition descending="1" ref="I18:I26"/>
    <sortCondition ref="H18:H26"/>
  </sortState>
  <mergeCells count="7">
    <mergeCell ref="A16:E16"/>
    <mergeCell ref="G16:K16"/>
    <mergeCell ref="A1:Q1"/>
    <mergeCell ref="A2:Q2"/>
    <mergeCell ref="A3:E3"/>
    <mergeCell ref="G3:K3"/>
    <mergeCell ref="M3:Q3"/>
  </mergeCells>
  <printOptions horizontalCentered="1"/>
  <pageMargins left="0" right="0" top="0.35433070866141736" bottom="0.35433070866141736" header="0" footer="0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8"/>
  <sheetViews>
    <sheetView tabSelected="1" zoomScale="70" zoomScaleNormal="70" workbookViewId="0">
      <selection sqref="A1:Q1"/>
    </sheetView>
  </sheetViews>
  <sheetFormatPr baseColWidth="10" defaultRowHeight="15" x14ac:dyDescent="0.25"/>
  <cols>
    <col min="1" max="1" width="20.5703125" style="1" customWidth="1"/>
    <col min="2" max="3" width="8.5703125" style="1" customWidth="1"/>
    <col min="4" max="4" width="10.5703125" style="1" customWidth="1"/>
    <col min="5" max="5" width="15.5703125" style="1" customWidth="1"/>
    <col min="6" max="6" width="5.5703125" style="1" customWidth="1"/>
    <col min="7" max="7" width="22.42578125" style="1" bestFit="1" customWidth="1"/>
    <col min="8" max="9" width="8.5703125" style="1" customWidth="1"/>
    <col min="10" max="10" width="10.5703125" style="1" customWidth="1"/>
    <col min="11" max="11" width="15.5703125" style="1" customWidth="1"/>
    <col min="12" max="12" width="5.5703125" style="1" customWidth="1"/>
    <col min="13" max="13" width="20.5703125" style="1" customWidth="1"/>
    <col min="14" max="15" width="8.5703125" style="1" customWidth="1"/>
    <col min="16" max="16" width="12.140625" style="1" customWidth="1"/>
    <col min="17" max="17" width="15.5703125" style="1" customWidth="1"/>
  </cols>
  <sheetData>
    <row r="1" spans="1:17" ht="56.25" thickBot="1" x14ac:dyDescent="0.3">
      <c r="A1" s="80" t="s">
        <v>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2"/>
    </row>
    <row r="2" spans="1:17" ht="30" customHeight="1" thickBot="1" x14ac:dyDescent="0.3">
      <c r="A2" s="105" t="s">
        <v>23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</row>
    <row r="3" spans="1:17" ht="35.1" customHeight="1" thickBot="1" x14ac:dyDescent="0.3">
      <c r="A3" s="96" t="s">
        <v>18</v>
      </c>
      <c r="B3" s="97"/>
      <c r="C3" s="98"/>
      <c r="D3" s="99"/>
      <c r="E3" s="100"/>
      <c r="F3" s="3"/>
      <c r="G3" s="91" t="s">
        <v>19</v>
      </c>
      <c r="H3" s="92"/>
      <c r="I3" s="93"/>
      <c r="J3" s="94"/>
      <c r="K3" s="95"/>
      <c r="L3" s="3"/>
      <c r="M3" s="91" t="s">
        <v>22</v>
      </c>
      <c r="N3" s="92"/>
      <c r="O3" s="93"/>
      <c r="P3" s="94"/>
      <c r="Q3" s="95"/>
    </row>
    <row r="4" spans="1:17" ht="24.95" customHeight="1" thickBot="1" x14ac:dyDescent="0.3">
      <c r="A4" s="13" t="s">
        <v>1</v>
      </c>
      <c r="B4" s="24" t="s">
        <v>24</v>
      </c>
      <c r="C4" s="14" t="s">
        <v>3</v>
      </c>
      <c r="D4" s="15" t="s">
        <v>4</v>
      </c>
      <c r="E4" s="28" t="s">
        <v>7</v>
      </c>
      <c r="F4" s="16"/>
      <c r="G4" s="13" t="s">
        <v>1</v>
      </c>
      <c r="H4" s="24" t="s">
        <v>24</v>
      </c>
      <c r="I4" s="14" t="s">
        <v>3</v>
      </c>
      <c r="J4" s="29" t="s">
        <v>4</v>
      </c>
      <c r="K4" s="28" t="s">
        <v>7</v>
      </c>
      <c r="L4" s="16"/>
      <c r="M4" s="13" t="s">
        <v>1</v>
      </c>
      <c r="N4" s="24" t="s">
        <v>24</v>
      </c>
      <c r="O4" s="14" t="s">
        <v>3</v>
      </c>
      <c r="P4" s="15" t="s">
        <v>4</v>
      </c>
      <c r="Q4" s="28" t="s">
        <v>7</v>
      </c>
    </row>
    <row r="5" spans="1:17" ht="56.25" x14ac:dyDescent="0.25">
      <c r="A5" s="4"/>
      <c r="B5" s="25"/>
      <c r="C5" s="5"/>
      <c r="D5" s="6">
        <f>C5*150</f>
        <v>0</v>
      </c>
      <c r="E5" s="7"/>
      <c r="F5" s="2"/>
      <c r="G5" s="35" t="s">
        <v>43</v>
      </c>
      <c r="H5" s="25">
        <v>85</v>
      </c>
      <c r="I5" s="5">
        <v>7</v>
      </c>
      <c r="J5" s="6">
        <f>I5*150</f>
        <v>1050</v>
      </c>
      <c r="K5" s="12"/>
      <c r="L5" s="2"/>
      <c r="M5" s="62" t="s">
        <v>44</v>
      </c>
      <c r="N5" s="63">
        <v>90</v>
      </c>
      <c r="O5" s="64" t="s">
        <v>80</v>
      </c>
      <c r="P5" s="65">
        <v>0</v>
      </c>
      <c r="Q5" s="66"/>
    </row>
    <row r="6" spans="1:17" ht="24.95" customHeight="1" x14ac:dyDescent="0.25">
      <c r="A6" s="4"/>
      <c r="B6" s="25"/>
      <c r="C6" s="5"/>
      <c r="D6" s="6">
        <f t="shared" ref="D6:D14" si="0">C6*150</f>
        <v>0</v>
      </c>
      <c r="E6" s="7"/>
      <c r="F6" s="2"/>
      <c r="G6" s="4"/>
      <c r="H6" s="25"/>
      <c r="I6" s="5"/>
      <c r="J6" s="6">
        <f t="shared" ref="J6:J14" si="1">I6*150</f>
        <v>0</v>
      </c>
      <c r="K6" s="7"/>
      <c r="L6" s="2"/>
      <c r="M6" s="4"/>
      <c r="N6" s="25"/>
      <c r="O6" s="5"/>
      <c r="P6" s="6">
        <f t="shared" ref="P6:P14" si="2">O6*150</f>
        <v>0</v>
      </c>
      <c r="Q6" s="7"/>
    </row>
    <row r="7" spans="1:17" ht="24.95" customHeight="1" x14ac:dyDescent="0.25">
      <c r="A7" s="4"/>
      <c r="B7" s="25"/>
      <c r="C7" s="5"/>
      <c r="D7" s="6">
        <f t="shared" si="0"/>
        <v>0</v>
      </c>
      <c r="E7" s="7"/>
      <c r="F7" s="2"/>
      <c r="G7" s="4"/>
      <c r="H7" s="25"/>
      <c r="I7" s="5"/>
      <c r="J7" s="6">
        <f t="shared" si="1"/>
        <v>0</v>
      </c>
      <c r="K7" s="7"/>
      <c r="L7" s="2"/>
      <c r="M7" s="4"/>
      <c r="N7" s="25"/>
      <c r="O7" s="5"/>
      <c r="P7" s="6">
        <f t="shared" si="2"/>
        <v>0</v>
      </c>
      <c r="Q7" s="7"/>
    </row>
    <row r="8" spans="1:17" ht="24.95" customHeight="1" x14ac:dyDescent="0.25">
      <c r="A8" s="4"/>
      <c r="B8" s="25"/>
      <c r="C8" s="5"/>
      <c r="D8" s="6">
        <f t="shared" si="0"/>
        <v>0</v>
      </c>
      <c r="E8" s="7"/>
      <c r="F8" s="2"/>
      <c r="G8" s="4"/>
      <c r="H8" s="25"/>
      <c r="I8" s="5"/>
      <c r="J8" s="6">
        <f t="shared" si="1"/>
        <v>0</v>
      </c>
      <c r="K8" s="7"/>
      <c r="L8" s="2"/>
      <c r="M8" s="4"/>
      <c r="N8" s="25"/>
      <c r="O8" s="5"/>
      <c r="P8" s="6">
        <f t="shared" si="2"/>
        <v>0</v>
      </c>
      <c r="Q8" s="7"/>
    </row>
    <row r="9" spans="1:17" ht="24.95" customHeight="1" x14ac:dyDescent="0.25">
      <c r="A9" s="4"/>
      <c r="B9" s="25"/>
      <c r="C9" s="5"/>
      <c r="D9" s="6">
        <f t="shared" si="0"/>
        <v>0</v>
      </c>
      <c r="E9" s="7"/>
      <c r="F9" s="2"/>
      <c r="G9" s="4"/>
      <c r="H9" s="25"/>
      <c r="I9" s="5"/>
      <c r="J9" s="6">
        <f t="shared" si="1"/>
        <v>0</v>
      </c>
      <c r="K9" s="7"/>
      <c r="L9" s="2"/>
      <c r="M9" s="4"/>
      <c r="N9" s="25"/>
      <c r="O9" s="5"/>
      <c r="P9" s="6">
        <f t="shared" si="2"/>
        <v>0</v>
      </c>
      <c r="Q9" s="7"/>
    </row>
    <row r="10" spans="1:17" ht="24.95" customHeight="1" x14ac:dyDescent="0.25">
      <c r="A10" s="4"/>
      <c r="B10" s="25"/>
      <c r="C10" s="5"/>
      <c r="D10" s="6">
        <f t="shared" si="0"/>
        <v>0</v>
      </c>
      <c r="E10" s="7"/>
      <c r="F10" s="2"/>
      <c r="G10" s="4"/>
      <c r="H10" s="25"/>
      <c r="I10" s="5"/>
      <c r="J10" s="6">
        <f t="shared" si="1"/>
        <v>0</v>
      </c>
      <c r="K10" s="7"/>
      <c r="L10" s="2"/>
      <c r="M10" s="4"/>
      <c r="N10" s="25"/>
      <c r="O10" s="5"/>
      <c r="P10" s="6">
        <f t="shared" si="2"/>
        <v>0</v>
      </c>
      <c r="Q10" s="7"/>
    </row>
    <row r="11" spans="1:17" ht="24.95" customHeight="1" x14ac:dyDescent="0.25">
      <c r="A11" s="4"/>
      <c r="B11" s="25"/>
      <c r="C11" s="5"/>
      <c r="D11" s="6">
        <f t="shared" si="0"/>
        <v>0</v>
      </c>
      <c r="E11" s="7"/>
      <c r="F11" s="2"/>
      <c r="G11" s="4"/>
      <c r="H11" s="25"/>
      <c r="I11" s="5"/>
      <c r="J11" s="6">
        <f t="shared" si="1"/>
        <v>0</v>
      </c>
      <c r="K11" s="7"/>
      <c r="L11" s="2"/>
      <c r="M11" s="4"/>
      <c r="N11" s="25"/>
      <c r="O11" s="5"/>
      <c r="P11" s="6">
        <f t="shared" si="2"/>
        <v>0</v>
      </c>
      <c r="Q11" s="7"/>
    </row>
    <row r="12" spans="1:17" ht="24.95" customHeight="1" x14ac:dyDescent="0.25">
      <c r="A12" s="4"/>
      <c r="B12" s="25"/>
      <c r="C12" s="5"/>
      <c r="D12" s="6">
        <f t="shared" si="0"/>
        <v>0</v>
      </c>
      <c r="E12" s="7"/>
      <c r="F12" s="2"/>
      <c r="G12" s="4"/>
      <c r="H12" s="25"/>
      <c r="I12" s="5"/>
      <c r="J12" s="6">
        <f t="shared" si="1"/>
        <v>0</v>
      </c>
      <c r="K12" s="7"/>
      <c r="L12" s="2"/>
      <c r="M12" s="4"/>
      <c r="N12" s="25"/>
      <c r="O12" s="5"/>
      <c r="P12" s="6">
        <f t="shared" si="2"/>
        <v>0</v>
      </c>
      <c r="Q12" s="7"/>
    </row>
    <row r="13" spans="1:17" ht="24.95" customHeight="1" x14ac:dyDescent="0.25">
      <c r="A13" s="4"/>
      <c r="B13" s="25"/>
      <c r="C13" s="5"/>
      <c r="D13" s="6">
        <f t="shared" si="0"/>
        <v>0</v>
      </c>
      <c r="E13" s="7"/>
      <c r="F13" s="2"/>
      <c r="G13" s="4"/>
      <c r="H13" s="25"/>
      <c r="I13" s="5"/>
      <c r="J13" s="6">
        <f t="shared" si="1"/>
        <v>0</v>
      </c>
      <c r="K13" s="7"/>
      <c r="L13" s="2"/>
      <c r="M13" s="4"/>
      <c r="N13" s="25"/>
      <c r="O13" s="5"/>
      <c r="P13" s="6">
        <f t="shared" si="2"/>
        <v>0</v>
      </c>
      <c r="Q13" s="7"/>
    </row>
    <row r="14" spans="1:17" ht="24.95" customHeight="1" thickBot="1" x14ac:dyDescent="0.3">
      <c r="A14" s="8"/>
      <c r="B14" s="26"/>
      <c r="C14" s="9"/>
      <c r="D14" s="10">
        <f t="shared" si="0"/>
        <v>0</v>
      </c>
      <c r="E14" s="11"/>
      <c r="F14" s="2"/>
      <c r="G14" s="8"/>
      <c r="H14" s="26"/>
      <c r="I14" s="9"/>
      <c r="J14" s="10">
        <f t="shared" si="1"/>
        <v>0</v>
      </c>
      <c r="K14" s="11"/>
      <c r="L14" s="2"/>
      <c r="M14" s="8"/>
      <c r="N14" s="26"/>
      <c r="O14" s="9"/>
      <c r="P14" s="10">
        <f t="shared" si="2"/>
        <v>0</v>
      </c>
      <c r="Q14" s="11"/>
    </row>
    <row r="15" spans="1:17" ht="30" customHeight="1" thickBot="1" x14ac:dyDescent="0.3"/>
    <row r="16" spans="1:17" s="1" customFormat="1" ht="35.1" customHeight="1" thickBot="1" x14ac:dyDescent="0.3">
      <c r="A16" s="101"/>
      <c r="B16" s="101"/>
      <c r="C16" s="101"/>
      <c r="D16" s="101"/>
      <c r="E16" s="101"/>
      <c r="G16" s="91" t="s">
        <v>20</v>
      </c>
      <c r="H16" s="92"/>
      <c r="I16" s="93"/>
      <c r="J16" s="94"/>
      <c r="K16" s="95"/>
    </row>
    <row r="17" spans="1:11" s="1" customFormat="1" ht="24.95" customHeight="1" thickBot="1" x14ac:dyDescent="0.3">
      <c r="A17" s="21"/>
      <c r="B17" s="21"/>
      <c r="C17" s="21"/>
      <c r="D17" s="21"/>
      <c r="E17" s="21"/>
      <c r="G17" s="30" t="s">
        <v>1</v>
      </c>
      <c r="H17" s="31" t="s">
        <v>24</v>
      </c>
      <c r="I17" s="32" t="s">
        <v>3</v>
      </c>
      <c r="J17" s="33" t="s">
        <v>4</v>
      </c>
      <c r="K17" s="34" t="s">
        <v>7</v>
      </c>
    </row>
    <row r="18" spans="1:11" s="1" customFormat="1" ht="37.5" x14ac:dyDescent="0.25">
      <c r="A18" s="22"/>
      <c r="B18" s="22"/>
      <c r="C18" s="22"/>
      <c r="D18" s="22"/>
      <c r="E18" s="22"/>
      <c r="G18" s="67" t="s">
        <v>55</v>
      </c>
      <c r="H18" s="68">
        <v>112</v>
      </c>
      <c r="I18" s="69">
        <v>22</v>
      </c>
      <c r="J18" s="70">
        <f t="shared" ref="J18:J27" si="3">I18*150</f>
        <v>3300</v>
      </c>
      <c r="K18" s="71"/>
    </row>
    <row r="19" spans="1:11" s="1" customFormat="1" ht="36.75" customHeight="1" x14ac:dyDescent="0.25">
      <c r="A19" s="22"/>
      <c r="B19" s="22"/>
      <c r="C19" s="22"/>
      <c r="D19" s="22"/>
      <c r="E19" s="22"/>
      <c r="G19" s="35" t="s">
        <v>48</v>
      </c>
      <c r="H19" s="25">
        <v>105</v>
      </c>
      <c r="I19" s="5">
        <v>10</v>
      </c>
      <c r="J19" s="6">
        <f t="shared" si="3"/>
        <v>1500</v>
      </c>
      <c r="K19" s="7"/>
    </row>
    <row r="20" spans="1:11" s="1" customFormat="1" ht="18.75" x14ac:dyDescent="0.25">
      <c r="A20" s="22"/>
      <c r="B20" s="22"/>
      <c r="C20" s="22"/>
      <c r="D20" s="22"/>
      <c r="E20" s="22"/>
      <c r="G20" s="4" t="s">
        <v>51</v>
      </c>
      <c r="H20" s="25">
        <v>101</v>
      </c>
      <c r="I20" s="5">
        <v>9</v>
      </c>
      <c r="J20" s="6">
        <f t="shared" si="3"/>
        <v>1350</v>
      </c>
      <c r="K20" s="7"/>
    </row>
    <row r="21" spans="1:11" s="1" customFormat="1" ht="37.5" x14ac:dyDescent="0.25">
      <c r="A21" s="22"/>
      <c r="B21" s="22"/>
      <c r="C21" s="22"/>
      <c r="D21" s="22"/>
      <c r="E21" s="22"/>
      <c r="G21" s="35" t="s">
        <v>61</v>
      </c>
      <c r="H21" s="25">
        <v>114</v>
      </c>
      <c r="I21" s="5">
        <v>8</v>
      </c>
      <c r="J21" s="6">
        <f t="shared" si="3"/>
        <v>1200</v>
      </c>
      <c r="K21" s="7"/>
    </row>
    <row r="22" spans="1:11" s="1" customFormat="1" ht="37.5" x14ac:dyDescent="0.25">
      <c r="A22" s="22"/>
      <c r="B22" s="22"/>
      <c r="C22" s="22"/>
      <c r="D22" s="22"/>
      <c r="E22" s="22"/>
      <c r="G22" s="35" t="s">
        <v>63</v>
      </c>
      <c r="H22" s="25">
        <v>105</v>
      </c>
      <c r="I22" s="5">
        <v>7</v>
      </c>
      <c r="J22" s="6">
        <f t="shared" si="3"/>
        <v>1050</v>
      </c>
      <c r="K22" s="7"/>
    </row>
    <row r="23" spans="1:11" s="1" customFormat="1" ht="18.75" x14ac:dyDescent="0.25">
      <c r="A23" s="22"/>
      <c r="B23" s="22"/>
      <c r="C23" s="22"/>
      <c r="D23" s="22"/>
      <c r="E23" s="22"/>
      <c r="G23" s="4" t="s">
        <v>57</v>
      </c>
      <c r="H23" s="25">
        <v>104</v>
      </c>
      <c r="I23" s="5">
        <v>6</v>
      </c>
      <c r="J23" s="6">
        <f t="shared" si="3"/>
        <v>900</v>
      </c>
      <c r="K23" s="7"/>
    </row>
    <row r="24" spans="1:11" s="1" customFormat="1" ht="37.5" x14ac:dyDescent="0.25">
      <c r="A24" s="22"/>
      <c r="B24" s="22"/>
      <c r="C24" s="22"/>
      <c r="D24" s="22"/>
      <c r="E24" s="22"/>
      <c r="G24" s="35" t="s">
        <v>65</v>
      </c>
      <c r="H24" s="25">
        <v>130</v>
      </c>
      <c r="I24" s="5">
        <v>5</v>
      </c>
      <c r="J24" s="6">
        <f t="shared" si="3"/>
        <v>750</v>
      </c>
      <c r="K24" s="7"/>
    </row>
    <row r="25" spans="1:11" s="1" customFormat="1" ht="39.75" customHeight="1" x14ac:dyDescent="0.25">
      <c r="A25" s="22"/>
      <c r="B25" s="22"/>
      <c r="C25" s="22"/>
      <c r="D25" s="22"/>
      <c r="E25" s="22"/>
      <c r="G25" s="35" t="s">
        <v>59</v>
      </c>
      <c r="H25" s="25">
        <v>139</v>
      </c>
      <c r="I25" s="5">
        <v>5</v>
      </c>
      <c r="J25" s="6">
        <f t="shared" si="3"/>
        <v>750</v>
      </c>
      <c r="K25" s="7"/>
    </row>
    <row r="26" spans="1:11" s="1" customFormat="1" ht="24.95" customHeight="1" x14ac:dyDescent="0.25">
      <c r="A26" s="22"/>
      <c r="B26" s="22"/>
      <c r="C26" s="22"/>
      <c r="D26" s="22"/>
      <c r="E26" s="22"/>
      <c r="G26" s="4"/>
      <c r="H26" s="25"/>
      <c r="I26" s="5"/>
      <c r="J26" s="6">
        <f t="shared" si="3"/>
        <v>0</v>
      </c>
      <c r="K26" s="7"/>
    </row>
    <row r="27" spans="1:11" s="1" customFormat="1" ht="24.95" customHeight="1" thickBot="1" x14ac:dyDescent="0.3">
      <c r="A27" s="22"/>
      <c r="B27" s="22"/>
      <c r="C27" s="22"/>
      <c r="D27" s="22"/>
      <c r="E27" s="22"/>
      <c r="G27" s="8"/>
      <c r="H27" s="26"/>
      <c r="I27" s="9"/>
      <c r="J27" s="10">
        <f t="shared" si="3"/>
        <v>0</v>
      </c>
      <c r="K27" s="11"/>
    </row>
    <row r="28" spans="1:11" x14ac:dyDescent="0.25">
      <c r="A28" s="23"/>
      <c r="B28" s="23"/>
      <c r="C28" s="23"/>
      <c r="D28" s="23"/>
      <c r="E28" s="23"/>
    </row>
  </sheetData>
  <sortState xmlns:xlrd2="http://schemas.microsoft.com/office/spreadsheetml/2017/richdata2" ref="G18:K27">
    <sortCondition descending="1" ref="I18:I27"/>
    <sortCondition ref="H18:H27"/>
  </sortState>
  <mergeCells count="7">
    <mergeCell ref="A16:E16"/>
    <mergeCell ref="G16:K16"/>
    <mergeCell ref="A1:Q1"/>
    <mergeCell ref="A2:Q2"/>
    <mergeCell ref="A3:E3"/>
    <mergeCell ref="G3:K3"/>
    <mergeCell ref="M3:Q3"/>
  </mergeCells>
  <printOptions horizontalCentered="1"/>
  <pageMargins left="0.23622047244094491" right="0.23622047244094491" top="0" bottom="0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9"/>
  <sheetViews>
    <sheetView zoomScale="70" zoomScaleNormal="70" workbookViewId="0">
      <selection sqref="A1:Q1"/>
    </sheetView>
  </sheetViews>
  <sheetFormatPr baseColWidth="10" defaultRowHeight="15" x14ac:dyDescent="0.25"/>
  <cols>
    <col min="1" max="1" width="20.5703125" style="1" customWidth="1"/>
    <col min="2" max="3" width="8.5703125" style="1" customWidth="1"/>
    <col min="4" max="4" width="10.5703125" style="1" customWidth="1"/>
    <col min="5" max="5" width="15.5703125" style="1" customWidth="1"/>
    <col min="6" max="6" width="5.5703125" style="1" customWidth="1"/>
    <col min="7" max="7" width="22.42578125" style="1" bestFit="1" customWidth="1"/>
    <col min="8" max="9" width="8.5703125" style="1" customWidth="1"/>
    <col min="10" max="10" width="10.5703125" style="1" customWidth="1"/>
    <col min="11" max="11" width="15.5703125" style="1" customWidth="1"/>
    <col min="12" max="12" width="5.5703125" style="1" customWidth="1"/>
    <col min="13" max="13" width="20.5703125" style="1" customWidth="1"/>
    <col min="14" max="15" width="8.5703125" style="1" customWidth="1"/>
    <col min="16" max="16" width="10.5703125" style="1" customWidth="1"/>
    <col min="17" max="17" width="15.5703125" style="1" customWidth="1"/>
  </cols>
  <sheetData>
    <row r="1" spans="1:17" ht="56.25" thickBot="1" x14ac:dyDescent="0.3">
      <c r="A1" s="80" t="s">
        <v>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2"/>
    </row>
    <row r="2" spans="1:17" ht="30" customHeight="1" thickBot="1" x14ac:dyDescent="0.3">
      <c r="A2" s="83" t="s">
        <v>17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</row>
    <row r="3" spans="1:17" ht="35.1" customHeight="1" thickBot="1" x14ac:dyDescent="0.3">
      <c r="A3" s="96" t="s">
        <v>18</v>
      </c>
      <c r="B3" s="97"/>
      <c r="C3" s="98"/>
      <c r="D3" s="99"/>
      <c r="E3" s="100"/>
      <c r="F3" s="3"/>
      <c r="G3" s="91" t="s">
        <v>19</v>
      </c>
      <c r="H3" s="92"/>
      <c r="I3" s="93"/>
      <c r="J3" s="94"/>
      <c r="K3" s="95"/>
      <c r="L3" s="3"/>
      <c r="M3" s="91" t="s">
        <v>22</v>
      </c>
      <c r="N3" s="92"/>
      <c r="O3" s="93"/>
      <c r="P3" s="94"/>
      <c r="Q3" s="95"/>
    </row>
    <row r="4" spans="1:17" ht="24.95" customHeight="1" thickBot="1" x14ac:dyDescent="0.3">
      <c r="A4" s="13" t="s">
        <v>1</v>
      </c>
      <c r="B4" s="24" t="s">
        <v>24</v>
      </c>
      <c r="C4" s="14" t="s">
        <v>3</v>
      </c>
      <c r="D4" s="15" t="s">
        <v>4</v>
      </c>
      <c r="E4" s="28" t="s">
        <v>7</v>
      </c>
      <c r="F4" s="16"/>
      <c r="G4" s="13" t="s">
        <v>1</v>
      </c>
      <c r="H4" s="24" t="s">
        <v>24</v>
      </c>
      <c r="I4" s="14" t="s">
        <v>3</v>
      </c>
      <c r="J4" s="29" t="s">
        <v>4</v>
      </c>
      <c r="K4" s="28" t="s">
        <v>7</v>
      </c>
      <c r="L4" s="16"/>
      <c r="M4" s="13" t="s">
        <v>1</v>
      </c>
      <c r="N4" s="24" t="s">
        <v>24</v>
      </c>
      <c r="O4" s="14" t="s">
        <v>3</v>
      </c>
      <c r="P4" s="15" t="s">
        <v>4</v>
      </c>
      <c r="Q4" s="28" t="s">
        <v>7</v>
      </c>
    </row>
    <row r="5" spans="1:17" ht="56.25" x14ac:dyDescent="0.25">
      <c r="A5" s="35" t="s">
        <v>40</v>
      </c>
      <c r="B5" s="25">
        <v>70</v>
      </c>
      <c r="C5" s="5">
        <v>10</v>
      </c>
      <c r="D5" s="6">
        <f>C5*100</f>
        <v>1000</v>
      </c>
      <c r="E5" s="7"/>
      <c r="F5" s="2"/>
      <c r="G5" s="35" t="s">
        <v>43</v>
      </c>
      <c r="H5" s="25">
        <v>85</v>
      </c>
      <c r="I5" s="5">
        <v>28</v>
      </c>
      <c r="J5" s="6">
        <f t="shared" ref="J5:J10" si="0">I5*100</f>
        <v>2800</v>
      </c>
      <c r="K5" s="12"/>
      <c r="L5" s="2"/>
      <c r="M5" s="35" t="s">
        <v>44</v>
      </c>
      <c r="N5" s="25">
        <v>90</v>
      </c>
      <c r="O5" s="5">
        <v>44</v>
      </c>
      <c r="P5" s="6">
        <f>O5*100</f>
        <v>4400</v>
      </c>
      <c r="Q5" s="7"/>
    </row>
    <row r="6" spans="1:17" ht="56.25" x14ac:dyDescent="0.25">
      <c r="A6" s="35" t="s">
        <v>39</v>
      </c>
      <c r="B6" s="25">
        <v>70</v>
      </c>
      <c r="C6" s="5">
        <v>4</v>
      </c>
      <c r="D6" s="6">
        <f>C6*100</f>
        <v>400</v>
      </c>
      <c r="E6" s="7"/>
      <c r="F6" s="2"/>
      <c r="G6" s="35" t="s">
        <v>45</v>
      </c>
      <c r="H6" s="25">
        <v>84</v>
      </c>
      <c r="I6" s="5">
        <v>20</v>
      </c>
      <c r="J6" s="6">
        <f t="shared" si="0"/>
        <v>2000</v>
      </c>
      <c r="K6" s="7"/>
      <c r="L6" s="2"/>
      <c r="M6" s="35" t="s">
        <v>60</v>
      </c>
      <c r="N6" s="25">
        <v>90</v>
      </c>
      <c r="O6" s="5">
        <v>17</v>
      </c>
      <c r="P6" s="6">
        <f>O6*100</f>
        <v>1700</v>
      </c>
      <c r="Q6" s="7"/>
    </row>
    <row r="7" spans="1:17" ht="37.5" x14ac:dyDescent="0.25">
      <c r="A7" s="4"/>
      <c r="B7" s="25"/>
      <c r="C7" s="5"/>
      <c r="D7" s="6">
        <f t="shared" ref="D7:D14" si="1">C7*100</f>
        <v>0</v>
      </c>
      <c r="E7" s="7"/>
      <c r="F7" s="2"/>
      <c r="G7" s="35" t="s">
        <v>72</v>
      </c>
      <c r="H7" s="25">
        <v>80</v>
      </c>
      <c r="I7" s="5">
        <v>18</v>
      </c>
      <c r="J7" s="6">
        <f t="shared" si="0"/>
        <v>1800</v>
      </c>
      <c r="K7" s="7"/>
      <c r="L7" s="2"/>
      <c r="M7" s="4" t="s">
        <v>31</v>
      </c>
      <c r="N7" s="25">
        <v>90</v>
      </c>
      <c r="O7" s="5">
        <v>13</v>
      </c>
      <c r="P7" s="6">
        <f>O7*100</f>
        <v>1300</v>
      </c>
      <c r="Q7" s="7"/>
    </row>
    <row r="8" spans="1:17" ht="56.25" x14ac:dyDescent="0.25">
      <c r="A8" s="4"/>
      <c r="B8" s="25"/>
      <c r="C8" s="5"/>
      <c r="D8" s="6">
        <f t="shared" si="1"/>
        <v>0</v>
      </c>
      <c r="E8" s="7"/>
      <c r="F8" s="2"/>
      <c r="G8" s="35" t="s">
        <v>32</v>
      </c>
      <c r="H8" s="25">
        <v>81</v>
      </c>
      <c r="I8" s="5">
        <v>14</v>
      </c>
      <c r="J8" s="6">
        <f t="shared" si="0"/>
        <v>1400</v>
      </c>
      <c r="K8" s="7"/>
      <c r="L8" s="2"/>
      <c r="M8" s="35" t="s">
        <v>58</v>
      </c>
      <c r="N8" s="25">
        <v>95</v>
      </c>
      <c r="O8" s="5">
        <v>13</v>
      </c>
      <c r="P8" s="6">
        <f>O8*100</f>
        <v>1300</v>
      </c>
      <c r="Q8" s="7"/>
    </row>
    <row r="9" spans="1:17" ht="37.5" x14ac:dyDescent="0.25">
      <c r="A9" s="4"/>
      <c r="B9" s="25"/>
      <c r="C9" s="5"/>
      <c r="D9" s="6">
        <f t="shared" si="1"/>
        <v>0</v>
      </c>
      <c r="E9" s="7"/>
      <c r="F9" s="2"/>
      <c r="G9" s="35" t="s">
        <v>34</v>
      </c>
      <c r="H9" s="25">
        <v>84</v>
      </c>
      <c r="I9" s="5">
        <v>14</v>
      </c>
      <c r="J9" s="6">
        <f t="shared" si="0"/>
        <v>1400</v>
      </c>
      <c r="K9" s="7"/>
      <c r="L9" s="2"/>
      <c r="M9" s="35"/>
      <c r="N9" s="25"/>
      <c r="O9" s="5"/>
      <c r="P9" s="6">
        <f t="shared" ref="P9:P14" si="2">O9*100</f>
        <v>0</v>
      </c>
      <c r="Q9" s="7"/>
    </row>
    <row r="10" spans="1:17" ht="37.5" x14ac:dyDescent="0.25">
      <c r="A10" s="4"/>
      <c r="B10" s="25"/>
      <c r="C10" s="5"/>
      <c r="D10" s="6">
        <f t="shared" si="1"/>
        <v>0</v>
      </c>
      <c r="E10" s="7"/>
      <c r="F10" s="2"/>
      <c r="G10" s="35" t="s">
        <v>38</v>
      </c>
      <c r="H10" s="25">
        <v>80</v>
      </c>
      <c r="I10" s="5">
        <v>12</v>
      </c>
      <c r="J10" s="6">
        <f t="shared" si="0"/>
        <v>1200</v>
      </c>
      <c r="K10" s="7"/>
      <c r="L10" s="2"/>
      <c r="M10" s="4"/>
      <c r="N10" s="25"/>
      <c r="O10" s="5"/>
      <c r="P10" s="6">
        <f t="shared" si="2"/>
        <v>0</v>
      </c>
      <c r="Q10" s="7"/>
    </row>
    <row r="11" spans="1:17" ht="24.95" customHeight="1" x14ac:dyDescent="0.25">
      <c r="A11" s="4"/>
      <c r="B11" s="25"/>
      <c r="C11" s="5"/>
      <c r="D11" s="6">
        <f t="shared" si="1"/>
        <v>0</v>
      </c>
      <c r="E11" s="7"/>
      <c r="F11" s="2"/>
      <c r="G11" s="4"/>
      <c r="H11" s="25"/>
      <c r="I11" s="5"/>
      <c r="J11" s="6">
        <f t="shared" ref="J11:J14" si="3">I11*100</f>
        <v>0</v>
      </c>
      <c r="K11" s="7"/>
      <c r="L11" s="2"/>
      <c r="M11" s="4"/>
      <c r="N11" s="25"/>
      <c r="O11" s="5"/>
      <c r="P11" s="6">
        <f t="shared" si="2"/>
        <v>0</v>
      </c>
      <c r="Q11" s="7"/>
    </row>
    <row r="12" spans="1:17" ht="24.95" customHeight="1" x14ac:dyDescent="0.25">
      <c r="A12" s="4"/>
      <c r="B12" s="25"/>
      <c r="C12" s="5"/>
      <c r="D12" s="6">
        <f t="shared" si="1"/>
        <v>0</v>
      </c>
      <c r="E12" s="7"/>
      <c r="F12" s="2"/>
      <c r="G12" s="4"/>
      <c r="H12" s="25"/>
      <c r="I12" s="5"/>
      <c r="J12" s="6">
        <f t="shared" si="3"/>
        <v>0</v>
      </c>
      <c r="K12" s="7"/>
      <c r="L12" s="2"/>
      <c r="M12" s="4"/>
      <c r="N12" s="25"/>
      <c r="O12" s="5"/>
      <c r="P12" s="6">
        <f t="shared" si="2"/>
        <v>0</v>
      </c>
      <c r="Q12" s="7"/>
    </row>
    <row r="13" spans="1:17" ht="24.95" customHeight="1" x14ac:dyDescent="0.25">
      <c r="A13" s="4"/>
      <c r="B13" s="25"/>
      <c r="C13" s="5"/>
      <c r="D13" s="6">
        <f t="shared" si="1"/>
        <v>0</v>
      </c>
      <c r="E13" s="7"/>
      <c r="F13" s="2"/>
      <c r="G13" s="4"/>
      <c r="H13" s="25"/>
      <c r="I13" s="5"/>
      <c r="J13" s="6">
        <f t="shared" si="3"/>
        <v>0</v>
      </c>
      <c r="K13" s="7"/>
      <c r="L13" s="2"/>
      <c r="M13" s="4"/>
      <c r="N13" s="25"/>
      <c r="O13" s="5"/>
      <c r="P13" s="6">
        <f t="shared" si="2"/>
        <v>0</v>
      </c>
      <c r="Q13" s="7"/>
    </row>
    <row r="14" spans="1:17" ht="24.95" customHeight="1" thickBot="1" x14ac:dyDescent="0.3">
      <c r="A14" s="8"/>
      <c r="B14" s="26"/>
      <c r="C14" s="9"/>
      <c r="D14" s="10">
        <f t="shared" si="1"/>
        <v>0</v>
      </c>
      <c r="E14" s="11"/>
      <c r="F14" s="2"/>
      <c r="G14" s="8"/>
      <c r="H14" s="26"/>
      <c r="I14" s="9"/>
      <c r="J14" s="10">
        <f t="shared" si="3"/>
        <v>0</v>
      </c>
      <c r="K14" s="11"/>
      <c r="L14" s="2"/>
      <c r="M14" s="8"/>
      <c r="N14" s="26"/>
      <c r="O14" s="9"/>
      <c r="P14" s="10">
        <f t="shared" si="2"/>
        <v>0</v>
      </c>
      <c r="Q14" s="11"/>
    </row>
    <row r="15" spans="1:17" ht="30" customHeight="1" thickBot="1" x14ac:dyDescent="0.3"/>
    <row r="16" spans="1:17" s="1" customFormat="1" ht="35.1" customHeight="1" thickBot="1" x14ac:dyDescent="0.3">
      <c r="A16" s="101"/>
      <c r="B16" s="101"/>
      <c r="C16" s="101"/>
      <c r="D16" s="101"/>
      <c r="E16" s="101"/>
      <c r="G16" s="91" t="s">
        <v>20</v>
      </c>
      <c r="H16" s="92"/>
      <c r="I16" s="93"/>
      <c r="J16" s="94"/>
      <c r="K16" s="95"/>
    </row>
    <row r="17" spans="1:11" s="1" customFormat="1" ht="24.95" customHeight="1" thickBot="1" x14ac:dyDescent="0.3">
      <c r="A17" s="21"/>
      <c r="B17" s="21"/>
      <c r="C17" s="21"/>
      <c r="D17" s="21"/>
      <c r="E17" s="21"/>
      <c r="G17" s="13" t="s">
        <v>1</v>
      </c>
      <c r="H17" s="24" t="s">
        <v>24</v>
      </c>
      <c r="I17" s="14" t="s">
        <v>3</v>
      </c>
      <c r="J17" s="29" t="s">
        <v>4</v>
      </c>
      <c r="K17" s="28" t="s">
        <v>7</v>
      </c>
    </row>
    <row r="18" spans="1:11" s="1" customFormat="1" ht="37.5" x14ac:dyDescent="0.25">
      <c r="A18" s="22"/>
      <c r="B18" s="22"/>
      <c r="C18" s="22"/>
      <c r="D18" s="22"/>
      <c r="E18" s="22"/>
      <c r="G18" s="67" t="s">
        <v>55</v>
      </c>
      <c r="H18" s="68">
        <v>112</v>
      </c>
      <c r="I18" s="72">
        <v>60</v>
      </c>
      <c r="J18" s="73">
        <f t="shared" ref="J18:J29" si="4">I18*100</f>
        <v>6000</v>
      </c>
      <c r="K18" s="71"/>
    </row>
    <row r="19" spans="1:11" s="1" customFormat="1" ht="37.5" x14ac:dyDescent="0.25">
      <c r="A19" s="22"/>
      <c r="B19" s="22"/>
      <c r="C19" s="22"/>
      <c r="D19" s="22"/>
      <c r="E19" s="22"/>
      <c r="G19" s="35" t="s">
        <v>54</v>
      </c>
      <c r="H19" s="25">
        <v>101</v>
      </c>
      <c r="I19" s="5">
        <v>42</v>
      </c>
      <c r="J19" s="6">
        <f t="shared" si="4"/>
        <v>4200</v>
      </c>
      <c r="K19" s="7"/>
    </row>
    <row r="20" spans="1:11" s="1" customFormat="1" ht="37.5" x14ac:dyDescent="0.25">
      <c r="A20" s="22"/>
      <c r="B20" s="22"/>
      <c r="C20" s="22"/>
      <c r="D20" s="22"/>
      <c r="E20" s="22"/>
      <c r="G20" s="35" t="s">
        <v>48</v>
      </c>
      <c r="H20" s="25">
        <v>105</v>
      </c>
      <c r="I20" s="5">
        <v>42</v>
      </c>
      <c r="J20" s="6">
        <f t="shared" si="4"/>
        <v>4200</v>
      </c>
      <c r="K20" s="7"/>
    </row>
    <row r="21" spans="1:11" s="1" customFormat="1" ht="37.5" x14ac:dyDescent="0.25">
      <c r="A21" s="22"/>
      <c r="B21" s="22"/>
      <c r="C21" s="22"/>
      <c r="D21" s="22"/>
      <c r="E21" s="22"/>
      <c r="G21" s="35" t="s">
        <v>61</v>
      </c>
      <c r="H21" s="25">
        <v>114</v>
      </c>
      <c r="I21" s="5">
        <v>36</v>
      </c>
      <c r="J21" s="6">
        <f t="shared" si="4"/>
        <v>3600</v>
      </c>
      <c r="K21" s="7"/>
    </row>
    <row r="22" spans="1:11" s="1" customFormat="1" ht="37.5" x14ac:dyDescent="0.25">
      <c r="A22" s="22"/>
      <c r="B22" s="22"/>
      <c r="C22" s="22"/>
      <c r="D22" s="22"/>
      <c r="E22" s="22"/>
      <c r="G22" s="35" t="s">
        <v>53</v>
      </c>
      <c r="H22" s="25">
        <v>115</v>
      </c>
      <c r="I22" s="5">
        <v>33</v>
      </c>
      <c r="J22" s="6">
        <f t="shared" si="4"/>
        <v>3300</v>
      </c>
      <c r="K22" s="7"/>
    </row>
    <row r="23" spans="1:11" s="1" customFormat="1" ht="18.75" x14ac:dyDescent="0.25">
      <c r="A23" s="22"/>
      <c r="B23" s="22"/>
      <c r="C23" s="22"/>
      <c r="D23" s="22"/>
      <c r="E23" s="22"/>
      <c r="G23" s="4" t="s">
        <v>57</v>
      </c>
      <c r="H23" s="25">
        <v>104</v>
      </c>
      <c r="I23" s="5">
        <v>32</v>
      </c>
      <c r="J23" s="6">
        <f t="shared" si="4"/>
        <v>3200</v>
      </c>
      <c r="K23" s="7"/>
    </row>
    <row r="24" spans="1:11" s="1" customFormat="1" ht="56.25" x14ac:dyDescent="0.25">
      <c r="A24" s="22"/>
      <c r="B24" s="22"/>
      <c r="C24" s="22"/>
      <c r="D24" s="22"/>
      <c r="E24" s="22"/>
      <c r="G24" s="35" t="s">
        <v>59</v>
      </c>
      <c r="H24" s="25">
        <v>139</v>
      </c>
      <c r="I24" s="5">
        <v>31</v>
      </c>
      <c r="J24" s="6">
        <f t="shared" si="4"/>
        <v>3100</v>
      </c>
      <c r="K24" s="7"/>
    </row>
    <row r="25" spans="1:11" s="1" customFormat="1" ht="37.5" x14ac:dyDescent="0.25">
      <c r="A25" s="22"/>
      <c r="B25" s="22"/>
      <c r="C25" s="22"/>
      <c r="D25" s="22"/>
      <c r="E25" s="22"/>
      <c r="G25" s="35" t="s">
        <v>33</v>
      </c>
      <c r="H25" s="25">
        <v>98</v>
      </c>
      <c r="I25" s="5">
        <v>28</v>
      </c>
      <c r="J25" s="6">
        <f t="shared" si="4"/>
        <v>2800</v>
      </c>
      <c r="K25" s="7"/>
    </row>
    <row r="26" spans="1:11" s="1" customFormat="1" ht="37.5" x14ac:dyDescent="0.25">
      <c r="A26" s="22"/>
      <c r="B26" s="22"/>
      <c r="C26" s="22"/>
      <c r="D26" s="22"/>
      <c r="E26" s="22"/>
      <c r="G26" s="35" t="s">
        <v>63</v>
      </c>
      <c r="H26" s="25">
        <v>105</v>
      </c>
      <c r="I26" s="5">
        <v>28</v>
      </c>
      <c r="J26" s="6">
        <f t="shared" si="4"/>
        <v>2800</v>
      </c>
      <c r="K26" s="7"/>
    </row>
    <row r="27" spans="1:11" s="1" customFormat="1" ht="37.5" x14ac:dyDescent="0.25">
      <c r="A27" s="22"/>
      <c r="B27" s="22"/>
      <c r="C27" s="22"/>
      <c r="D27" s="22"/>
      <c r="E27" s="22"/>
      <c r="G27" s="35" t="s">
        <v>37</v>
      </c>
      <c r="H27" s="25">
        <v>110</v>
      </c>
      <c r="I27" s="5">
        <v>28</v>
      </c>
      <c r="J27" s="6">
        <f t="shared" si="4"/>
        <v>2800</v>
      </c>
      <c r="K27" s="7"/>
    </row>
    <row r="28" spans="1:11" ht="37.5" customHeight="1" x14ac:dyDescent="0.25">
      <c r="A28" s="23"/>
      <c r="B28" s="23"/>
      <c r="C28" s="23"/>
      <c r="D28" s="23"/>
      <c r="E28" s="23"/>
      <c r="G28" s="36" t="s">
        <v>74</v>
      </c>
      <c r="H28" s="37">
        <v>105</v>
      </c>
      <c r="I28" s="38">
        <v>25</v>
      </c>
      <c r="J28" s="39">
        <f t="shared" si="4"/>
        <v>2500</v>
      </c>
      <c r="K28" s="40"/>
    </row>
    <row r="29" spans="1:11" ht="37.5" customHeight="1" x14ac:dyDescent="0.25">
      <c r="G29" s="35" t="s">
        <v>64</v>
      </c>
      <c r="H29" s="25">
        <v>116</v>
      </c>
      <c r="I29" s="5">
        <v>15</v>
      </c>
      <c r="J29" s="6">
        <f t="shared" si="4"/>
        <v>1500</v>
      </c>
      <c r="K29" s="7"/>
    </row>
  </sheetData>
  <sortState xmlns:xlrd2="http://schemas.microsoft.com/office/spreadsheetml/2017/richdata2" ref="A5:E6">
    <sortCondition descending="1" ref="C5:C6"/>
    <sortCondition ref="B5:B6"/>
  </sortState>
  <mergeCells count="7">
    <mergeCell ref="A16:E16"/>
    <mergeCell ref="G16:K16"/>
    <mergeCell ref="A1:Q1"/>
    <mergeCell ref="A2:Q2"/>
    <mergeCell ref="A3:E3"/>
    <mergeCell ref="G3:K3"/>
    <mergeCell ref="M3:Q3"/>
  </mergeCells>
  <printOptions horizontalCentered="1"/>
  <pageMargins left="0" right="0" top="0.35433070866141736" bottom="0.35433070866141736" header="0" footer="0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7"/>
  <sheetViews>
    <sheetView zoomScale="70" zoomScaleNormal="70" workbookViewId="0">
      <selection sqref="A1:Q1"/>
    </sheetView>
  </sheetViews>
  <sheetFormatPr baseColWidth="10" defaultRowHeight="15" x14ac:dyDescent="0.25"/>
  <cols>
    <col min="1" max="1" width="20.5703125" style="1" customWidth="1"/>
    <col min="2" max="3" width="8.5703125" style="1" customWidth="1"/>
    <col min="4" max="4" width="10.5703125" style="1" customWidth="1"/>
    <col min="5" max="5" width="15.5703125" style="1" customWidth="1"/>
    <col min="6" max="6" width="5.5703125" style="1" customWidth="1"/>
    <col min="7" max="7" width="20.5703125" style="1" customWidth="1"/>
    <col min="8" max="9" width="8.5703125" style="1" customWidth="1"/>
    <col min="10" max="10" width="10.5703125" style="1" customWidth="1"/>
    <col min="11" max="11" width="15.5703125" style="1" customWidth="1"/>
    <col min="12" max="12" width="5.5703125" style="1" customWidth="1"/>
    <col min="13" max="13" width="20.5703125" style="1" customWidth="1"/>
    <col min="14" max="15" width="8.5703125" style="1" customWidth="1"/>
    <col min="16" max="16" width="10.5703125" style="1" customWidth="1"/>
    <col min="17" max="17" width="15.5703125" style="1" customWidth="1"/>
  </cols>
  <sheetData>
    <row r="1" spans="1:17" ht="56.25" thickBot="1" x14ac:dyDescent="0.3">
      <c r="A1" s="80" t="s">
        <v>71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2"/>
    </row>
    <row r="2" spans="1:17" ht="35.1" customHeight="1" thickBot="1" x14ac:dyDescent="0.3">
      <c r="A2" s="96" t="s">
        <v>25</v>
      </c>
      <c r="B2" s="97"/>
      <c r="C2" s="98"/>
      <c r="D2" s="99"/>
      <c r="E2" s="100"/>
      <c r="F2" s="3"/>
      <c r="G2" s="96" t="s">
        <v>26</v>
      </c>
      <c r="H2" s="97"/>
      <c r="I2" s="98"/>
      <c r="J2" s="99"/>
      <c r="K2" s="100"/>
      <c r="L2" s="3"/>
      <c r="M2" s="96" t="s">
        <v>27</v>
      </c>
      <c r="N2" s="97"/>
      <c r="O2" s="98"/>
      <c r="P2" s="99"/>
      <c r="Q2" s="100"/>
    </row>
    <row r="3" spans="1:17" ht="24.95" customHeight="1" thickBot="1" x14ac:dyDescent="0.3">
      <c r="A3" s="108" t="s">
        <v>83</v>
      </c>
      <c r="B3" s="109"/>
      <c r="C3" s="109"/>
      <c r="D3" s="109"/>
      <c r="E3" s="110"/>
      <c r="F3" s="16"/>
      <c r="G3" s="108" t="s">
        <v>84</v>
      </c>
      <c r="H3" s="109"/>
      <c r="I3" s="109"/>
      <c r="J3" s="109"/>
      <c r="K3" s="110"/>
      <c r="L3" s="16"/>
      <c r="M3" s="108" t="s">
        <v>85</v>
      </c>
      <c r="N3" s="109"/>
      <c r="O3" s="109"/>
      <c r="P3" s="109"/>
      <c r="Q3" s="110"/>
    </row>
    <row r="4" spans="1:17" ht="24.95" customHeight="1" x14ac:dyDescent="0.25">
      <c r="A4" s="111" t="s">
        <v>42</v>
      </c>
      <c r="B4" s="112"/>
      <c r="C4" s="112"/>
      <c r="D4" s="112"/>
      <c r="E4" s="113"/>
      <c r="F4" s="2"/>
      <c r="G4" s="111" t="s">
        <v>76</v>
      </c>
      <c r="H4" s="112"/>
      <c r="I4" s="112"/>
      <c r="J4" s="112"/>
      <c r="K4" s="113"/>
      <c r="L4" s="2"/>
      <c r="M4" s="111" t="s">
        <v>47</v>
      </c>
      <c r="N4" s="112"/>
      <c r="O4" s="112"/>
      <c r="P4" s="112"/>
      <c r="Q4" s="113"/>
    </row>
    <row r="5" spans="1:17" ht="24.95" customHeight="1" x14ac:dyDescent="0.25">
      <c r="A5" s="114" t="s">
        <v>81</v>
      </c>
      <c r="B5" s="115"/>
      <c r="C5" s="115"/>
      <c r="D5" s="115"/>
      <c r="E5" s="116"/>
      <c r="F5" s="2"/>
      <c r="G5" s="123" t="s">
        <v>56</v>
      </c>
      <c r="H5" s="115"/>
      <c r="I5" s="115"/>
      <c r="J5" s="115"/>
      <c r="K5" s="116"/>
      <c r="L5" s="2"/>
      <c r="M5" s="123" t="s">
        <v>74</v>
      </c>
      <c r="N5" s="115"/>
      <c r="O5" s="115"/>
      <c r="P5" s="115"/>
      <c r="Q5" s="116"/>
    </row>
    <row r="6" spans="1:17" ht="24.95" customHeight="1" thickBot="1" x14ac:dyDescent="0.3">
      <c r="A6" s="123" t="s">
        <v>49</v>
      </c>
      <c r="B6" s="115"/>
      <c r="C6" s="115"/>
      <c r="D6" s="115"/>
      <c r="E6" s="116"/>
      <c r="F6" s="2"/>
      <c r="G6" s="123" t="s">
        <v>57</v>
      </c>
      <c r="H6" s="115"/>
      <c r="I6" s="115"/>
      <c r="J6" s="115"/>
      <c r="K6" s="116"/>
      <c r="L6" s="2"/>
      <c r="M6" s="123" t="s">
        <v>67</v>
      </c>
      <c r="N6" s="115"/>
      <c r="O6" s="115"/>
      <c r="P6" s="115"/>
      <c r="Q6" s="116"/>
    </row>
    <row r="7" spans="1:17" ht="24.95" customHeight="1" thickBot="1" x14ac:dyDescent="0.3">
      <c r="A7" s="124" t="s">
        <v>29</v>
      </c>
      <c r="B7" s="125"/>
      <c r="C7" s="125"/>
      <c r="D7" s="125"/>
      <c r="E7" s="126"/>
      <c r="F7" s="2"/>
      <c r="G7" s="124" t="s">
        <v>29</v>
      </c>
      <c r="H7" s="125"/>
      <c r="I7" s="125"/>
      <c r="J7" s="125"/>
      <c r="K7" s="126"/>
      <c r="L7" s="2"/>
      <c r="M7" s="124" t="s">
        <v>29</v>
      </c>
      <c r="N7" s="125"/>
      <c r="O7" s="125"/>
      <c r="P7" s="125"/>
      <c r="Q7" s="126"/>
    </row>
    <row r="8" spans="1:17" ht="24.95" customHeight="1" thickBot="1" x14ac:dyDescent="0.3">
      <c r="A8" s="127">
        <v>104</v>
      </c>
      <c r="B8" s="128"/>
      <c r="C8" s="128"/>
      <c r="D8" s="128"/>
      <c r="E8" s="129"/>
      <c r="F8" s="2"/>
      <c r="G8" s="127">
        <v>157</v>
      </c>
      <c r="H8" s="128"/>
      <c r="I8" s="128"/>
      <c r="J8" s="128"/>
      <c r="K8" s="129"/>
      <c r="L8" s="2"/>
      <c r="M8" s="127">
        <v>153</v>
      </c>
      <c r="N8" s="128"/>
      <c r="O8" s="128"/>
      <c r="P8" s="128"/>
      <c r="Q8" s="129"/>
    </row>
    <row r="9" spans="1:17" ht="24.95" customHeight="1" x14ac:dyDescent="0.25">
      <c r="A9" s="133" t="s">
        <v>4</v>
      </c>
      <c r="B9" s="134"/>
      <c r="C9" s="134"/>
      <c r="D9" s="134"/>
      <c r="E9" s="135"/>
      <c r="F9" s="2"/>
      <c r="G9" s="133" t="s">
        <v>4</v>
      </c>
      <c r="H9" s="134"/>
      <c r="I9" s="134"/>
      <c r="J9" s="134"/>
      <c r="K9" s="135"/>
      <c r="L9" s="2"/>
      <c r="M9" s="133" t="s">
        <v>4</v>
      </c>
      <c r="N9" s="134"/>
      <c r="O9" s="134"/>
      <c r="P9" s="134"/>
      <c r="Q9" s="135"/>
    </row>
    <row r="10" spans="1:17" ht="24.95" customHeight="1" thickBot="1" x14ac:dyDescent="0.3">
      <c r="A10" s="136">
        <f>A8*100</f>
        <v>10400</v>
      </c>
      <c r="B10" s="137"/>
      <c r="C10" s="137"/>
      <c r="D10" s="137"/>
      <c r="E10" s="138"/>
      <c r="F10" s="2"/>
      <c r="G10" s="123">
        <f>G8*100</f>
        <v>15700</v>
      </c>
      <c r="H10" s="115"/>
      <c r="I10" s="115"/>
      <c r="J10" s="115"/>
      <c r="K10" s="116"/>
      <c r="L10" s="2"/>
      <c r="M10" s="123">
        <f>M8*100</f>
        <v>15300</v>
      </c>
      <c r="N10" s="115"/>
      <c r="O10" s="115"/>
      <c r="P10" s="115"/>
      <c r="Q10" s="116"/>
    </row>
    <row r="11" spans="1:17" ht="24.95" customHeight="1" x14ac:dyDescent="0.25">
      <c r="A11" s="130" t="s">
        <v>7</v>
      </c>
      <c r="B11" s="131"/>
      <c r="C11" s="131"/>
      <c r="D11" s="131"/>
      <c r="E11" s="132"/>
      <c r="F11" s="2"/>
      <c r="G11" s="130" t="s">
        <v>7</v>
      </c>
      <c r="H11" s="131"/>
      <c r="I11" s="131"/>
      <c r="J11" s="131"/>
      <c r="K11" s="132"/>
      <c r="L11" s="2"/>
      <c r="M11" s="130" t="s">
        <v>7</v>
      </c>
      <c r="N11" s="131"/>
      <c r="O11" s="131"/>
      <c r="P11" s="131"/>
      <c r="Q11" s="132"/>
    </row>
    <row r="12" spans="1:17" ht="24.95" customHeight="1" x14ac:dyDescent="0.25">
      <c r="A12" s="117"/>
      <c r="B12" s="118"/>
      <c r="C12" s="118"/>
      <c r="D12" s="118"/>
      <c r="E12" s="119"/>
      <c r="F12" s="2"/>
      <c r="G12" s="117"/>
      <c r="H12" s="118"/>
      <c r="I12" s="118"/>
      <c r="J12" s="118"/>
      <c r="K12" s="119"/>
      <c r="L12" s="2"/>
      <c r="M12" s="117"/>
      <c r="N12" s="118"/>
      <c r="O12" s="118"/>
      <c r="P12" s="118"/>
      <c r="Q12" s="119"/>
    </row>
    <row r="13" spans="1:17" ht="24.95" customHeight="1" thickBot="1" x14ac:dyDescent="0.3">
      <c r="A13" s="120"/>
      <c r="B13" s="121"/>
      <c r="C13" s="121"/>
      <c r="D13" s="121"/>
      <c r="E13" s="122"/>
      <c r="F13" s="2"/>
      <c r="G13" s="120"/>
      <c r="H13" s="121"/>
      <c r="I13" s="121"/>
      <c r="J13" s="121"/>
      <c r="K13" s="122"/>
      <c r="L13" s="2"/>
      <c r="M13" s="120"/>
      <c r="N13" s="121"/>
      <c r="O13" s="121"/>
      <c r="P13" s="121"/>
      <c r="Q13" s="122"/>
    </row>
    <row r="14" spans="1:17" ht="50.1" customHeight="1" thickBot="1" x14ac:dyDescent="0.3"/>
    <row r="15" spans="1:17" s="1" customFormat="1" ht="35.1" customHeight="1" thickBot="1" x14ac:dyDescent="0.3">
      <c r="A15" s="91" t="s">
        <v>28</v>
      </c>
      <c r="B15" s="92"/>
      <c r="C15" s="93"/>
      <c r="D15" s="94"/>
      <c r="E15" s="95"/>
      <c r="G15" s="91" t="s">
        <v>30</v>
      </c>
      <c r="H15" s="92"/>
      <c r="I15" s="93"/>
      <c r="J15" s="94"/>
      <c r="K15" s="95"/>
      <c r="M15" s="91" t="s">
        <v>87</v>
      </c>
      <c r="N15" s="92"/>
      <c r="O15" s="93"/>
      <c r="P15" s="94"/>
      <c r="Q15" s="95"/>
    </row>
    <row r="16" spans="1:17" s="1" customFormat="1" ht="24.95" customHeight="1" thickBot="1" x14ac:dyDescent="0.3">
      <c r="A16" s="108" t="s">
        <v>86</v>
      </c>
      <c r="B16" s="109"/>
      <c r="C16" s="109"/>
      <c r="D16" s="109"/>
      <c r="E16" s="110"/>
      <c r="G16" s="108" t="s">
        <v>1</v>
      </c>
      <c r="H16" s="109"/>
      <c r="I16" s="109"/>
      <c r="J16" s="109"/>
      <c r="K16" s="110"/>
      <c r="M16" s="108" t="s">
        <v>1</v>
      </c>
      <c r="N16" s="109"/>
      <c r="O16" s="109"/>
      <c r="P16" s="109"/>
      <c r="Q16" s="110"/>
    </row>
    <row r="17" spans="1:17" s="1" customFormat="1" ht="24.95" customHeight="1" x14ac:dyDescent="0.25">
      <c r="A17" s="111" t="s">
        <v>62</v>
      </c>
      <c r="B17" s="112"/>
      <c r="C17" s="112"/>
      <c r="D17" s="112"/>
      <c r="E17" s="113"/>
      <c r="G17" s="111" t="s">
        <v>68</v>
      </c>
      <c r="H17" s="112"/>
      <c r="I17" s="112"/>
      <c r="J17" s="112"/>
      <c r="K17" s="113"/>
      <c r="M17" s="111"/>
      <c r="N17" s="112"/>
      <c r="O17" s="112"/>
      <c r="P17" s="112"/>
      <c r="Q17" s="113"/>
    </row>
    <row r="18" spans="1:17" s="1" customFormat="1" ht="24.95" customHeight="1" x14ac:dyDescent="0.25">
      <c r="A18" s="123" t="s">
        <v>66</v>
      </c>
      <c r="B18" s="115"/>
      <c r="C18" s="115"/>
      <c r="D18" s="115"/>
      <c r="E18" s="116"/>
      <c r="G18" s="123" t="s">
        <v>70</v>
      </c>
      <c r="H18" s="115"/>
      <c r="I18" s="115"/>
      <c r="J18" s="115"/>
      <c r="K18" s="116"/>
      <c r="M18" s="123"/>
      <c r="N18" s="115"/>
      <c r="O18" s="115"/>
      <c r="P18" s="115"/>
      <c r="Q18" s="116"/>
    </row>
    <row r="19" spans="1:17" s="1" customFormat="1" ht="24.95" customHeight="1" thickBot="1" x14ac:dyDescent="0.3">
      <c r="A19" s="123" t="s">
        <v>73</v>
      </c>
      <c r="B19" s="115"/>
      <c r="C19" s="115"/>
      <c r="D19" s="115"/>
      <c r="E19" s="116"/>
      <c r="G19" s="123" t="s">
        <v>51</v>
      </c>
      <c r="H19" s="115"/>
      <c r="I19" s="115"/>
      <c r="J19" s="115"/>
      <c r="K19" s="116"/>
      <c r="M19" s="123"/>
      <c r="N19" s="115"/>
      <c r="O19" s="115"/>
      <c r="P19" s="115"/>
      <c r="Q19" s="116"/>
    </row>
    <row r="20" spans="1:17" s="1" customFormat="1" ht="24.95" customHeight="1" thickBot="1" x14ac:dyDescent="0.3">
      <c r="A20" s="124" t="s">
        <v>29</v>
      </c>
      <c r="B20" s="125"/>
      <c r="C20" s="125"/>
      <c r="D20" s="125"/>
      <c r="E20" s="126"/>
      <c r="G20" s="124" t="s">
        <v>29</v>
      </c>
      <c r="H20" s="125"/>
      <c r="I20" s="125"/>
      <c r="J20" s="125"/>
      <c r="K20" s="126"/>
      <c r="M20" s="124" t="s">
        <v>29</v>
      </c>
      <c r="N20" s="125"/>
      <c r="O20" s="125"/>
      <c r="P20" s="125"/>
      <c r="Q20" s="126"/>
    </row>
    <row r="21" spans="1:17" s="1" customFormat="1" ht="24.95" customHeight="1" thickBot="1" x14ac:dyDescent="0.3">
      <c r="A21" s="127">
        <v>137</v>
      </c>
      <c r="B21" s="128"/>
      <c r="C21" s="128"/>
      <c r="D21" s="128"/>
      <c r="E21" s="129"/>
      <c r="G21" s="127">
        <v>201</v>
      </c>
      <c r="H21" s="128"/>
      <c r="I21" s="128"/>
      <c r="J21" s="128"/>
      <c r="K21" s="129"/>
      <c r="M21" s="127"/>
      <c r="N21" s="128"/>
      <c r="O21" s="128"/>
      <c r="P21" s="128"/>
      <c r="Q21" s="129"/>
    </row>
    <row r="22" spans="1:17" s="1" customFormat="1" ht="24.95" customHeight="1" x14ac:dyDescent="0.25">
      <c r="A22" s="133" t="s">
        <v>4</v>
      </c>
      <c r="B22" s="134"/>
      <c r="C22" s="134"/>
      <c r="D22" s="134"/>
      <c r="E22" s="135"/>
      <c r="G22" s="133" t="s">
        <v>4</v>
      </c>
      <c r="H22" s="134"/>
      <c r="I22" s="134"/>
      <c r="J22" s="134"/>
      <c r="K22" s="135"/>
      <c r="M22" s="133" t="s">
        <v>4</v>
      </c>
      <c r="N22" s="134"/>
      <c r="O22" s="134"/>
      <c r="P22" s="134"/>
      <c r="Q22" s="135"/>
    </row>
    <row r="23" spans="1:17" s="1" customFormat="1" ht="24.95" customHeight="1" thickBot="1" x14ac:dyDescent="0.3">
      <c r="A23" s="123">
        <f>A21*100</f>
        <v>13700</v>
      </c>
      <c r="B23" s="115"/>
      <c r="C23" s="115"/>
      <c r="D23" s="115"/>
      <c r="E23" s="116"/>
      <c r="G23" s="123">
        <f>G21*100</f>
        <v>20100</v>
      </c>
      <c r="H23" s="115"/>
      <c r="I23" s="115"/>
      <c r="J23" s="115"/>
      <c r="K23" s="116"/>
      <c r="M23" s="123">
        <f>M21*100</f>
        <v>0</v>
      </c>
      <c r="N23" s="115"/>
      <c r="O23" s="115"/>
      <c r="P23" s="115"/>
      <c r="Q23" s="116"/>
    </row>
    <row r="24" spans="1:17" s="1" customFormat="1" ht="24.95" customHeight="1" x14ac:dyDescent="0.25">
      <c r="A24" s="130" t="s">
        <v>7</v>
      </c>
      <c r="B24" s="131"/>
      <c r="C24" s="131"/>
      <c r="D24" s="131"/>
      <c r="E24" s="132"/>
      <c r="G24" s="130" t="s">
        <v>7</v>
      </c>
      <c r="H24" s="131"/>
      <c r="I24" s="131"/>
      <c r="J24" s="131"/>
      <c r="K24" s="132"/>
      <c r="M24" s="130" t="s">
        <v>7</v>
      </c>
      <c r="N24" s="131"/>
      <c r="O24" s="131"/>
      <c r="P24" s="131"/>
      <c r="Q24" s="132"/>
    </row>
    <row r="25" spans="1:17" s="1" customFormat="1" ht="24.95" customHeight="1" x14ac:dyDescent="0.25">
      <c r="A25" s="117"/>
      <c r="B25" s="118"/>
      <c r="C25" s="118"/>
      <c r="D25" s="118"/>
      <c r="E25" s="119"/>
      <c r="G25" s="117"/>
      <c r="H25" s="118"/>
      <c r="I25" s="118"/>
      <c r="J25" s="118"/>
      <c r="K25" s="119"/>
      <c r="M25" s="117"/>
      <c r="N25" s="118"/>
      <c r="O25" s="118"/>
      <c r="P25" s="118"/>
      <c r="Q25" s="119"/>
    </row>
    <row r="26" spans="1:17" s="1" customFormat="1" ht="24.95" customHeight="1" thickBot="1" x14ac:dyDescent="0.3">
      <c r="A26" s="120"/>
      <c r="B26" s="121"/>
      <c r="C26" s="121"/>
      <c r="D26" s="121"/>
      <c r="E26" s="122"/>
      <c r="G26" s="120"/>
      <c r="H26" s="121"/>
      <c r="I26" s="121"/>
      <c r="J26" s="121"/>
      <c r="K26" s="122"/>
      <c r="M26" s="120"/>
      <c r="N26" s="121"/>
      <c r="O26" s="121"/>
      <c r="P26" s="121"/>
      <c r="Q26" s="122"/>
    </row>
    <row r="27" spans="1:17" s="1" customFormat="1" x14ac:dyDescent="0.25">
      <c r="A27" s="23"/>
      <c r="B27" s="23"/>
      <c r="C27" s="23"/>
      <c r="D27" s="23"/>
      <c r="E27" s="23"/>
    </row>
  </sheetData>
  <mergeCells count="67">
    <mergeCell ref="A25:E26"/>
    <mergeCell ref="M21:Q21"/>
    <mergeCell ref="M22:Q22"/>
    <mergeCell ref="M23:Q23"/>
    <mergeCell ref="M24:Q24"/>
    <mergeCell ref="M25:Q26"/>
    <mergeCell ref="G25:K26"/>
    <mergeCell ref="M15:Q15"/>
    <mergeCell ref="M16:Q16"/>
    <mergeCell ref="M17:Q17"/>
    <mergeCell ref="M18:Q18"/>
    <mergeCell ref="M19:Q19"/>
    <mergeCell ref="A20:E20"/>
    <mergeCell ref="G21:K21"/>
    <mergeCell ref="G22:K22"/>
    <mergeCell ref="G23:K23"/>
    <mergeCell ref="G24:K24"/>
    <mergeCell ref="A21:E21"/>
    <mergeCell ref="A22:E22"/>
    <mergeCell ref="A23:E23"/>
    <mergeCell ref="A24:E24"/>
    <mergeCell ref="G20:K20"/>
    <mergeCell ref="G19:K19"/>
    <mergeCell ref="A16:E16"/>
    <mergeCell ref="A17:E17"/>
    <mergeCell ref="A18:E18"/>
    <mergeCell ref="A19:E19"/>
    <mergeCell ref="M20:Q20"/>
    <mergeCell ref="G12:K13"/>
    <mergeCell ref="M3:Q3"/>
    <mergeCell ref="M4:Q4"/>
    <mergeCell ref="M5:Q5"/>
    <mergeCell ref="M6:Q6"/>
    <mergeCell ref="M7:Q7"/>
    <mergeCell ref="M8:Q8"/>
    <mergeCell ref="M9:Q9"/>
    <mergeCell ref="M10:Q10"/>
    <mergeCell ref="M11:Q11"/>
    <mergeCell ref="M12:Q13"/>
    <mergeCell ref="G16:K16"/>
    <mergeCell ref="G17:K17"/>
    <mergeCell ref="G18:K18"/>
    <mergeCell ref="G9:K9"/>
    <mergeCell ref="G10:K10"/>
    <mergeCell ref="G11:K11"/>
    <mergeCell ref="A6:E6"/>
    <mergeCell ref="A7:E7"/>
    <mergeCell ref="A8:E8"/>
    <mergeCell ref="A9:E9"/>
    <mergeCell ref="A10:E10"/>
    <mergeCell ref="A11:E11"/>
    <mergeCell ref="A1:Q1"/>
    <mergeCell ref="A2:E2"/>
    <mergeCell ref="G2:K2"/>
    <mergeCell ref="M2:Q2"/>
    <mergeCell ref="A15:E15"/>
    <mergeCell ref="G15:K15"/>
    <mergeCell ref="A3:E3"/>
    <mergeCell ref="A4:E4"/>
    <mergeCell ref="A5:E5"/>
    <mergeCell ref="A12:E13"/>
    <mergeCell ref="G3:K3"/>
    <mergeCell ref="G4:K4"/>
    <mergeCell ref="G5:K5"/>
    <mergeCell ref="G6:K6"/>
    <mergeCell ref="G7:K7"/>
    <mergeCell ref="G8:K8"/>
  </mergeCells>
  <printOptions horizontalCentered="1"/>
  <pageMargins left="0.23622047244094491" right="0.23622047244094491" top="0.39370078740157483" bottom="0.39370078740157483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Tonage global</vt:lpstr>
      <vt:lpstr>Femmes</vt:lpstr>
      <vt:lpstr>Hommes PDC</vt:lpstr>
      <vt:lpstr>Hommes Barre 120KG</vt:lpstr>
      <vt:lpstr>Hommes Barre 150KG</vt:lpstr>
      <vt:lpstr>Hommes Barre 100KG</vt:lpstr>
      <vt:lpstr>Marathon Barre 100KG</vt:lpstr>
      <vt:lpstr>Femmes!Zone_d_impression</vt:lpstr>
      <vt:lpstr>'Hommes Barre 100KG'!Zone_d_impression</vt:lpstr>
      <vt:lpstr>'Hommes Barre 120KG'!Zone_d_impression</vt:lpstr>
      <vt:lpstr>'Hommes Barre 150KG'!Zone_d_impression</vt:lpstr>
      <vt:lpstr>'Marathon Barre 100KG'!Zone_d_impression</vt:lpstr>
    </vt:vector>
  </TitlesOfParts>
  <Company>AREVA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PAQUET Anthony (FRA-CM)</dc:creator>
  <cp:lastModifiedBy>ZBOOK</cp:lastModifiedBy>
  <cp:lastPrinted>2022-06-25T14:25:21Z</cp:lastPrinted>
  <dcterms:created xsi:type="dcterms:W3CDTF">2022-05-08T13:46:15Z</dcterms:created>
  <dcterms:modified xsi:type="dcterms:W3CDTF">2022-06-29T07:58:39Z</dcterms:modified>
</cp:coreProperties>
</file>