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1" activeTab="1"/>
  </bookViews>
  <sheets>
    <sheet name="Master" sheetId="1" r:id="rId1"/>
    <sheet name="Master Final" sheetId="2" r:id="rId2"/>
  </sheets>
  <definedNames/>
  <calcPr fullCalcOnLoad="1"/>
</workbook>
</file>

<file path=xl/sharedStrings.xml><?xml version="1.0" encoding="utf-8"?>
<sst xmlns="http://schemas.openxmlformats.org/spreadsheetml/2006/main" count="515" uniqueCount="228">
  <si>
    <t>Name</t>
  </si>
  <si>
    <t>Division</t>
  </si>
  <si>
    <t>Weight</t>
  </si>
  <si>
    <t>Class</t>
  </si>
  <si>
    <t>Best</t>
  </si>
  <si>
    <t>Place</t>
  </si>
  <si>
    <t>Coef.</t>
  </si>
  <si>
    <t xml:space="preserve"> </t>
  </si>
  <si>
    <t xml:space="preserve">4th </t>
  </si>
  <si>
    <t>2nd</t>
  </si>
  <si>
    <t>3rd</t>
  </si>
  <si>
    <t>1st</t>
  </si>
  <si>
    <t>Junior</t>
  </si>
  <si>
    <t>Ronnie Biggs - NC</t>
  </si>
  <si>
    <t>Open, (30-34)</t>
  </si>
  <si>
    <t>Donnell Moore - NC</t>
  </si>
  <si>
    <t>Donald Owens - NC</t>
  </si>
  <si>
    <t>Open, Junior, P/F/M</t>
  </si>
  <si>
    <t>Scott Parrish - NC</t>
  </si>
  <si>
    <t>Submaster</t>
  </si>
  <si>
    <t>Kelvin Dobson - NC</t>
  </si>
  <si>
    <t>Aaron Salton - NC</t>
  </si>
  <si>
    <t>Open, Teen (18-19)</t>
  </si>
  <si>
    <t>Byron Swain - NC</t>
  </si>
  <si>
    <t>Open, M (70-74)</t>
  </si>
  <si>
    <t>M (40-44)</t>
  </si>
  <si>
    <t>CW Betts - NC</t>
  </si>
  <si>
    <t>Teen (18-19)</t>
  </si>
  <si>
    <t>Xavier Escala - MD</t>
  </si>
  <si>
    <t>Teen (14-15)</t>
  </si>
  <si>
    <t>Jake Feldman - MD</t>
  </si>
  <si>
    <t>John Jackson - MD</t>
  </si>
  <si>
    <t>Carleton Pickett - NC</t>
  </si>
  <si>
    <t>Open, Submaster</t>
  </si>
  <si>
    <t>Kelly Wescott - NC</t>
  </si>
  <si>
    <t>Fred Wescott - NC</t>
  </si>
  <si>
    <t>M (50-54)</t>
  </si>
  <si>
    <t>Jason Kelly - VA</t>
  </si>
  <si>
    <t>Jesse McReynolds - VA</t>
  </si>
  <si>
    <t>Open</t>
  </si>
  <si>
    <t>Joseph Roscoe - NC</t>
  </si>
  <si>
    <t>M (45-49)</t>
  </si>
  <si>
    <t>Robert Barradas - GA</t>
  </si>
  <si>
    <t>Steve Dellinger - VA</t>
  </si>
  <si>
    <t>Open, (25-29)</t>
  </si>
  <si>
    <t>Michael Binkley - NC</t>
  </si>
  <si>
    <r>
      <t xml:space="preserve">Open, </t>
    </r>
    <r>
      <rPr>
        <b/>
        <sz val="12"/>
        <color indexed="10"/>
        <rFont val="Arial"/>
        <family val="2"/>
      </rPr>
      <t>Junior, P/F/M</t>
    </r>
  </si>
  <si>
    <t>James Echols - VA</t>
  </si>
  <si>
    <t>James Love - GA</t>
  </si>
  <si>
    <t>Kristopher Dulmer - NY</t>
  </si>
  <si>
    <t>Gino Columbo - VA</t>
  </si>
  <si>
    <t>Hunter Claypatch - NY</t>
  </si>
  <si>
    <t xml:space="preserve">Open, Junior </t>
  </si>
  <si>
    <t>Wayne Claypatch - NY</t>
  </si>
  <si>
    <t>Open, (50-54)</t>
  </si>
  <si>
    <t>Michael Doherty - NC</t>
  </si>
  <si>
    <t>Teen (12-13)</t>
  </si>
  <si>
    <t>Paul DiDario - NC</t>
  </si>
  <si>
    <t>Teen (16-17)</t>
  </si>
  <si>
    <t>Daniel Bateman - NC</t>
  </si>
  <si>
    <t>Jessica McBride - NY</t>
  </si>
  <si>
    <t>F - Open, F - Junior</t>
  </si>
  <si>
    <t>Kwansh Ackah - MD</t>
  </si>
  <si>
    <t>Jamie Wheeler - NC</t>
  </si>
  <si>
    <t>Will Lynch - NC</t>
  </si>
  <si>
    <t>Open, Teen (16-17)</t>
  </si>
  <si>
    <t>Mitchell Summerfield - NC</t>
  </si>
  <si>
    <t>Andrew Kadick - VA</t>
  </si>
  <si>
    <r>
      <t>Open,</t>
    </r>
    <r>
      <rPr>
        <sz val="12"/>
        <rFont val="Arial"/>
        <family val="0"/>
      </rPr>
      <t xml:space="preserve"> Teen (18-19)</t>
    </r>
  </si>
  <si>
    <t>Nicholas Apseloff - VA</t>
  </si>
  <si>
    <t>Ken Connelly - IL</t>
  </si>
  <si>
    <t>Kristine Connelly - IL</t>
  </si>
  <si>
    <t>F - Teen (14-15)</t>
  </si>
  <si>
    <t>Bob Dahlhamer - MD</t>
  </si>
  <si>
    <t>M (70-74)</t>
  </si>
  <si>
    <t>Connor Dantzler - MD</t>
  </si>
  <si>
    <t>Thomas Dillard Jr - VA</t>
  </si>
  <si>
    <t>SHW</t>
  </si>
  <si>
    <t>Art Donahoe - NC</t>
  </si>
  <si>
    <t>M (55-59)</t>
  </si>
  <si>
    <t>Ben Etringer - NC</t>
  </si>
  <si>
    <t>Open, Teen (14-15)</t>
  </si>
  <si>
    <t>Alex Fazio - NY</t>
  </si>
  <si>
    <t>Rick Fecteau - NC</t>
  </si>
  <si>
    <t>M (60-64)</t>
  </si>
  <si>
    <t>Sylvester Freeman JR - VA</t>
  </si>
  <si>
    <t>Curtis Gomes - MA</t>
  </si>
  <si>
    <t>Shane Gubbs - NC</t>
  </si>
  <si>
    <t>Blake Harris - IN</t>
  </si>
  <si>
    <t>Christopher Henry - NC</t>
  </si>
  <si>
    <t>Michael Israetel - MI</t>
  </si>
  <si>
    <t>Stephen Judah - FL</t>
  </si>
  <si>
    <t>Guy Lartigue - LA</t>
  </si>
  <si>
    <t>Dave Lhota - PA</t>
  </si>
  <si>
    <t>Nick Montgomery</t>
  </si>
  <si>
    <t>John Myers - VA</t>
  </si>
  <si>
    <t>Roy O'Dwyer - MD</t>
  </si>
  <si>
    <t>Arthur Patterson - VA</t>
  </si>
  <si>
    <t>Kenneth Pitt - NC</t>
  </si>
  <si>
    <t>Michael Rossi - MA</t>
  </si>
  <si>
    <t>John Ruffalo - FL</t>
  </si>
  <si>
    <t>Jonathan Secrist - VA</t>
  </si>
  <si>
    <t>John Self - VA</t>
  </si>
  <si>
    <t>Kerry Self - VA</t>
  </si>
  <si>
    <t>John Shifflett - VA</t>
  </si>
  <si>
    <t>Brandon Silva - MA</t>
  </si>
  <si>
    <t>George Silva - MA</t>
  </si>
  <si>
    <t>Daniel Trang - VA</t>
  </si>
  <si>
    <t>Chuck Waggoner - VA</t>
  </si>
  <si>
    <t>Janet Whetstone - NC</t>
  </si>
  <si>
    <t>F -  M (40-44)</t>
  </si>
  <si>
    <t>F - Open</t>
  </si>
  <si>
    <t>M (40-44), P/F/M</t>
  </si>
  <si>
    <t>Open, (25-29), P/F/M</t>
  </si>
  <si>
    <t>Anthony Bannerman - NC</t>
  </si>
  <si>
    <t>Larry Dyles - VA</t>
  </si>
  <si>
    <t>Herman Canada - NC</t>
  </si>
  <si>
    <t>Open, M (45-49)</t>
  </si>
  <si>
    <t>Jeremy Wright - NC</t>
  </si>
  <si>
    <t xml:space="preserve">Junior </t>
  </si>
  <si>
    <t>Open,  P/F/M</t>
  </si>
  <si>
    <t xml:space="preserve">Junior  </t>
  </si>
  <si>
    <t>Ed Stine - VA</t>
  </si>
  <si>
    <t>Ben Zak - NC</t>
  </si>
  <si>
    <t>Jennifer Zak - NC</t>
  </si>
  <si>
    <t>F-Open, F-Submaster</t>
  </si>
  <si>
    <t>Billy Edwards - NC</t>
  </si>
  <si>
    <t>Michael Belk - NC</t>
  </si>
  <si>
    <t>Open,  (30-34)</t>
  </si>
  <si>
    <t>Jacob Manuel - NC</t>
  </si>
  <si>
    <t>Michael Steward - NC</t>
  </si>
  <si>
    <t>Joseph Powell - NC</t>
  </si>
  <si>
    <t>Billy Ray Powell - NC</t>
  </si>
  <si>
    <t>Randy Powell - NC</t>
  </si>
  <si>
    <t>Open, M (50-54), P/F/M</t>
  </si>
  <si>
    <t>Alex Brown - NC</t>
  </si>
  <si>
    <t>Dean Curtis - VA</t>
  </si>
  <si>
    <t>F - M (45-49)</t>
  </si>
  <si>
    <t>Open, Junior</t>
  </si>
  <si>
    <t>William Walker - NC</t>
  </si>
  <si>
    <t>Open, M (50-54)</t>
  </si>
  <si>
    <t>William Anderson - VA</t>
  </si>
  <si>
    <t>M (65-69)</t>
  </si>
  <si>
    <t>Ira Brooks - VA</t>
  </si>
  <si>
    <t>Submaster, P/F/M</t>
  </si>
  <si>
    <t>John Brown - NC</t>
  </si>
  <si>
    <t>Heidi Lassiter - NC</t>
  </si>
  <si>
    <t>Chris Balance - NC</t>
  </si>
  <si>
    <t>Open, M (55-59)</t>
  </si>
  <si>
    <r>
      <t>Open,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Submaster</t>
    </r>
  </si>
  <si>
    <r>
      <t xml:space="preserve">Open, </t>
    </r>
    <r>
      <rPr>
        <sz val="12"/>
        <color indexed="8"/>
        <rFont val="Arial"/>
        <family val="2"/>
      </rPr>
      <t>Submaster</t>
    </r>
  </si>
  <si>
    <t>o</t>
  </si>
  <si>
    <r>
      <t xml:space="preserve">Open, </t>
    </r>
    <r>
      <rPr>
        <sz val="12"/>
        <color indexed="8"/>
        <rFont val="Arial"/>
        <family val="2"/>
      </rPr>
      <t>Junior, P/F/M</t>
    </r>
  </si>
  <si>
    <t>Chris Kennedy - MD</t>
  </si>
  <si>
    <t>Matt Wilson - NC</t>
  </si>
  <si>
    <t>Darryl Sylvester - NC</t>
  </si>
  <si>
    <t>Dave Jones - NC</t>
  </si>
  <si>
    <t>Shea Kirkwood - NC</t>
  </si>
  <si>
    <t>Neil Givens - NC</t>
  </si>
  <si>
    <t>Justin Martin - NC</t>
  </si>
  <si>
    <t>Lbs</t>
  </si>
  <si>
    <t>Emily Adams - NC</t>
  </si>
  <si>
    <t>F - Teen (16-17)</t>
  </si>
  <si>
    <t>1,1</t>
  </si>
  <si>
    <t>2,1</t>
  </si>
  <si>
    <t>2,1,1</t>
  </si>
  <si>
    <t>3,1</t>
  </si>
  <si>
    <t>4,1</t>
  </si>
  <si>
    <t>5,2</t>
  </si>
  <si>
    <t>10,1</t>
  </si>
  <si>
    <t>7,1</t>
  </si>
  <si>
    <t>6,3,3</t>
  </si>
  <si>
    <t>8,4,3</t>
  </si>
  <si>
    <t>9,5</t>
  </si>
  <si>
    <t>11,1</t>
  </si>
  <si>
    <t>1,1,1</t>
  </si>
  <si>
    <t>Kilos</t>
  </si>
  <si>
    <t xml:space="preserve">Best </t>
  </si>
  <si>
    <t>3,2</t>
  </si>
  <si>
    <t>4,3</t>
  </si>
  <si>
    <t>5,4</t>
  </si>
  <si>
    <t>6,1</t>
  </si>
  <si>
    <t>7,2,2</t>
  </si>
  <si>
    <t>LBS</t>
  </si>
  <si>
    <t>Best Lifters</t>
  </si>
  <si>
    <t>Team Champions</t>
  </si>
  <si>
    <t>World Championship Belts</t>
  </si>
  <si>
    <r>
      <t>Super Heayweight</t>
    </r>
    <r>
      <rPr>
        <b/>
        <sz val="12"/>
        <rFont val="Arial"/>
        <family val="2"/>
      </rPr>
      <t xml:space="preserve"> - Herman Canada - NC</t>
    </r>
  </si>
  <si>
    <r>
      <t>Heavyweight</t>
    </r>
    <r>
      <rPr>
        <b/>
        <sz val="12"/>
        <rFont val="Arial"/>
        <family val="2"/>
      </rPr>
      <t xml:space="preserve"> - Michael Belk - NC</t>
    </r>
  </si>
  <si>
    <r>
      <t>242lb Class</t>
    </r>
    <r>
      <rPr>
        <b/>
        <sz val="12"/>
        <rFont val="Arial"/>
        <family val="2"/>
      </rPr>
      <t xml:space="preserve"> - Jeremy Wright - NC</t>
    </r>
  </si>
  <si>
    <r>
      <t>220 lb Class</t>
    </r>
    <r>
      <rPr>
        <b/>
        <sz val="12"/>
        <rFont val="Arial"/>
        <family val="2"/>
      </rPr>
      <t xml:space="preserve"> - Calreton Pickett - NC</t>
    </r>
  </si>
  <si>
    <r>
      <t>198lb Class</t>
    </r>
    <r>
      <rPr>
        <b/>
        <sz val="12"/>
        <rFont val="Arial"/>
        <family val="2"/>
      </rPr>
      <t xml:space="preserve"> - Robert Barradas - GA</t>
    </r>
  </si>
  <si>
    <r>
      <t>181lb Class</t>
    </r>
    <r>
      <rPr>
        <b/>
        <sz val="12"/>
        <rFont val="Arial"/>
        <family val="2"/>
      </rPr>
      <t xml:space="preserve"> - Stephen Judah - FL</t>
    </r>
  </si>
  <si>
    <r>
      <t>165lb Class</t>
    </r>
    <r>
      <rPr>
        <b/>
        <sz val="12"/>
        <rFont val="Arial"/>
        <family val="2"/>
      </rPr>
      <t xml:space="preserve"> - James Love - GA</t>
    </r>
  </si>
  <si>
    <r>
      <t>Lightweight</t>
    </r>
    <r>
      <rPr>
        <b/>
        <sz val="12"/>
        <rFont val="Arial"/>
        <family val="2"/>
      </rPr>
      <t xml:space="preserve"> - Billy Edwards - NC</t>
    </r>
  </si>
  <si>
    <r>
      <t>Master</t>
    </r>
    <r>
      <rPr>
        <b/>
        <sz val="12"/>
        <rFont val="Arial"/>
        <family val="2"/>
      </rPr>
      <t xml:space="preserve"> - Roy O'Dwyer - MD</t>
    </r>
  </si>
  <si>
    <r>
      <t>Female</t>
    </r>
    <r>
      <rPr>
        <b/>
        <sz val="12"/>
        <rFont val="Arial"/>
        <family val="2"/>
      </rPr>
      <t xml:space="preserve"> - Kerry Self - VA</t>
    </r>
  </si>
  <si>
    <r>
      <t>Teenage</t>
    </r>
    <r>
      <rPr>
        <b/>
        <sz val="12"/>
        <rFont val="Arial"/>
        <family val="2"/>
      </rPr>
      <t xml:space="preserve"> - Michael Rossi - MA</t>
    </r>
  </si>
  <si>
    <r>
      <t>Female</t>
    </r>
    <r>
      <rPr>
        <b/>
        <sz val="12"/>
        <rFont val="Arial"/>
        <family val="2"/>
      </rPr>
      <t xml:space="preserve"> - Kerry Self -VA</t>
    </r>
  </si>
  <si>
    <r>
      <t>Submaster</t>
    </r>
    <r>
      <rPr>
        <b/>
        <sz val="12"/>
        <rFont val="Arial"/>
        <family val="2"/>
      </rPr>
      <t xml:space="preserve"> - Robert Barradas - GA</t>
    </r>
  </si>
  <si>
    <r>
      <t>Master 1 (40-49)</t>
    </r>
    <r>
      <rPr>
        <b/>
        <sz val="12"/>
        <rFont val="Arial"/>
        <family val="2"/>
      </rPr>
      <t xml:space="preserve"> - Ed Connelly - IL</t>
    </r>
  </si>
  <si>
    <r>
      <t>Master 2 (50-59)</t>
    </r>
    <r>
      <rPr>
        <b/>
        <sz val="12"/>
        <rFont val="Arial"/>
        <family val="2"/>
      </rPr>
      <t xml:space="preserve"> - Roy O'Dwyer - MD</t>
    </r>
  </si>
  <si>
    <r>
      <t>Master 3 (60 +)</t>
    </r>
    <r>
      <rPr>
        <b/>
        <sz val="12"/>
        <rFont val="Arial"/>
        <family val="2"/>
      </rPr>
      <t xml:space="preserve"> - Byron Swain -NC</t>
    </r>
  </si>
  <si>
    <r>
      <t>Lightweight</t>
    </r>
    <r>
      <rPr>
        <b/>
        <sz val="12"/>
        <rFont val="Arial"/>
        <family val="2"/>
      </rPr>
      <t xml:space="preserve"> - Kwansh Ackah - MD</t>
    </r>
  </si>
  <si>
    <r>
      <t>Middleweight</t>
    </r>
    <r>
      <rPr>
        <b/>
        <sz val="12"/>
        <rFont val="Arial"/>
        <family val="2"/>
      </rPr>
      <t xml:space="preserve"> - Robert Barradas - GA</t>
    </r>
  </si>
  <si>
    <r>
      <t>Junior</t>
    </r>
    <r>
      <rPr>
        <b/>
        <sz val="12"/>
        <rFont val="Arial"/>
        <family val="2"/>
      </rPr>
      <t xml:space="preserve"> - Stephan Judah - FL</t>
    </r>
  </si>
  <si>
    <r>
      <t>Police/Fire/Military</t>
    </r>
    <r>
      <rPr>
        <b/>
        <sz val="12"/>
        <rFont val="Arial"/>
        <family val="2"/>
      </rPr>
      <t xml:space="preserve"> - Kwansh Ackah</t>
    </r>
  </si>
  <si>
    <r>
      <t>Open Team Champions</t>
    </r>
    <r>
      <rPr>
        <b/>
        <sz val="12"/>
        <rFont val="Arial"/>
        <family val="2"/>
      </rPr>
      <t xml:space="preserve"> - RAW Dogs - VA</t>
    </r>
  </si>
  <si>
    <r>
      <t>Mixed Team Champions</t>
    </r>
    <r>
      <rPr>
        <b/>
        <sz val="12"/>
        <rFont val="Arial"/>
        <family val="2"/>
      </rPr>
      <t xml:space="preserve"> - Camp Mayhem - NC</t>
    </r>
  </si>
  <si>
    <r>
      <t>Military Team Champions</t>
    </r>
    <r>
      <rPr>
        <b/>
        <sz val="12"/>
        <rFont val="Arial"/>
        <family val="2"/>
      </rPr>
      <t xml:space="preserve"> - Team Powell (Ft. Bragg/ Pope AFB)</t>
    </r>
  </si>
  <si>
    <t>REP Challenge</t>
  </si>
  <si>
    <t>Female</t>
  </si>
  <si>
    <t>135lb Challenge</t>
  </si>
  <si>
    <t>Kelly Wescott</t>
  </si>
  <si>
    <t>Reps</t>
  </si>
  <si>
    <t>Kerry Self</t>
  </si>
  <si>
    <t>Men</t>
  </si>
  <si>
    <t>Blake Harris</t>
  </si>
  <si>
    <t>185lb Challenge</t>
  </si>
  <si>
    <t>Anthony Bannerman</t>
  </si>
  <si>
    <t>John Self</t>
  </si>
  <si>
    <t>225lb Challenge</t>
  </si>
  <si>
    <t>Roy O'Dwyer</t>
  </si>
  <si>
    <t>Kenneth Pitt</t>
  </si>
  <si>
    <t>John Jackson</t>
  </si>
  <si>
    <t>Ira Brooks</t>
  </si>
  <si>
    <t>275lb Challenge</t>
  </si>
  <si>
    <t>Scott Parrish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</si>
</sst>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4"/>
  <sheetViews>
    <sheetView zoomScalePageLayoutView="0" workbookViewId="0" topLeftCell="A67">
      <selection activeCell="A82" sqref="A82:D82"/>
    </sheetView>
  </sheetViews>
  <sheetFormatPr defaultColWidth="9.140625" defaultRowHeight="12.75"/>
  <cols>
    <col min="1" max="1" width="33.57421875" style="6" customWidth="1"/>
    <col min="2" max="2" width="28.7109375" style="6" customWidth="1"/>
    <col min="3" max="3" width="8.28125" style="4" customWidth="1"/>
    <col min="4" max="4" width="7.00390625" style="4" customWidth="1"/>
    <col min="5" max="6" width="8.8515625" style="4" customWidth="1"/>
    <col min="7" max="9" width="6.7109375" style="4" customWidth="1"/>
    <col min="10" max="10" width="7.421875" style="4" customWidth="1"/>
    <col min="11" max="11" width="11.28125" style="2" customWidth="1"/>
    <col min="12" max="16384" width="9.140625" style="2" customWidth="1"/>
  </cols>
  <sheetData>
    <row r="1" ht="65.25" customHeight="1"/>
    <row r="2" spans="1:11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11</v>
      </c>
      <c r="F2" s="1" t="s">
        <v>9</v>
      </c>
      <c r="G2" s="1" t="s">
        <v>10</v>
      </c>
      <c r="H2" s="1" t="s">
        <v>8</v>
      </c>
      <c r="I2" s="1" t="s">
        <v>4</v>
      </c>
      <c r="J2" s="1" t="s">
        <v>5</v>
      </c>
      <c r="K2" s="1" t="s">
        <v>6</v>
      </c>
    </row>
    <row r="3" spans="1:11" ht="15">
      <c r="A3" s="7" t="s">
        <v>60</v>
      </c>
      <c r="B3" s="7" t="s">
        <v>61</v>
      </c>
      <c r="C3" s="5">
        <v>94.2</v>
      </c>
      <c r="D3" s="5">
        <v>97</v>
      </c>
      <c r="E3" s="5">
        <v>47.5</v>
      </c>
      <c r="F3" s="5"/>
      <c r="G3" s="5"/>
      <c r="H3" s="5"/>
      <c r="I3" s="5">
        <f aca="true" t="shared" si="0" ref="I3:I49">MAX(E3:G3)</f>
        <v>47.5</v>
      </c>
      <c r="J3" s="5"/>
      <c r="K3" s="3">
        <f aca="true" t="shared" si="1" ref="K3:K49">(I3/C3)</f>
        <v>0.5042462845010616</v>
      </c>
    </row>
    <row r="4" spans="1:11" ht="15">
      <c r="A4" s="7" t="s">
        <v>71</v>
      </c>
      <c r="B4" s="7" t="s">
        <v>72</v>
      </c>
      <c r="C4" s="5">
        <v>95.9</v>
      </c>
      <c r="D4" s="5">
        <v>97</v>
      </c>
      <c r="E4" s="5">
        <v>35</v>
      </c>
      <c r="F4" s="5"/>
      <c r="G4" s="5"/>
      <c r="H4" s="5"/>
      <c r="I4" s="5">
        <f t="shared" si="0"/>
        <v>35</v>
      </c>
      <c r="J4" s="5"/>
      <c r="K4" s="3">
        <f t="shared" si="1"/>
        <v>0.36496350364963503</v>
      </c>
    </row>
    <row r="5" spans="1:11" ht="15">
      <c r="A5" s="7" t="s">
        <v>146</v>
      </c>
      <c r="B5" s="7" t="s">
        <v>137</v>
      </c>
      <c r="C5" s="5">
        <v>103.4</v>
      </c>
      <c r="D5" s="5">
        <v>105</v>
      </c>
      <c r="E5" s="5">
        <v>30</v>
      </c>
      <c r="F5" s="5"/>
      <c r="G5" s="5"/>
      <c r="H5" s="5"/>
      <c r="I5" s="5">
        <f t="shared" si="0"/>
        <v>30</v>
      </c>
      <c r="J5" s="5"/>
      <c r="K5" s="3">
        <f t="shared" si="1"/>
        <v>0.2901353965183752</v>
      </c>
    </row>
    <row r="6" spans="1:11" ht="15">
      <c r="A6" s="7" t="s">
        <v>51</v>
      </c>
      <c r="B6" s="7" t="s">
        <v>52</v>
      </c>
      <c r="C6" s="5">
        <v>113.4</v>
      </c>
      <c r="D6" s="5">
        <v>114</v>
      </c>
      <c r="E6" s="5">
        <v>89.5</v>
      </c>
      <c r="F6" s="5"/>
      <c r="G6" s="5"/>
      <c r="H6" s="5"/>
      <c r="I6" s="5">
        <f t="shared" si="0"/>
        <v>89.5</v>
      </c>
      <c r="J6" s="5"/>
      <c r="K6" s="3">
        <f t="shared" si="1"/>
        <v>0.7892416225749559</v>
      </c>
    </row>
    <row r="7" spans="1:11" ht="15">
      <c r="A7" s="10" t="s">
        <v>103</v>
      </c>
      <c r="B7" s="10" t="s">
        <v>111</v>
      </c>
      <c r="C7" s="5">
        <v>122.1</v>
      </c>
      <c r="D7" s="5">
        <v>123</v>
      </c>
      <c r="E7" s="5">
        <v>75</v>
      </c>
      <c r="F7" s="5"/>
      <c r="G7" s="5"/>
      <c r="H7" s="5"/>
      <c r="I7" s="5">
        <f t="shared" si="0"/>
        <v>75</v>
      </c>
      <c r="J7" s="5"/>
      <c r="K7" s="3">
        <f t="shared" si="1"/>
        <v>0.6142506142506142</v>
      </c>
    </row>
    <row r="8" spans="1:11" ht="15">
      <c r="A8" s="7" t="s">
        <v>23</v>
      </c>
      <c r="B8" s="7" t="s">
        <v>24</v>
      </c>
      <c r="C8" s="5">
        <v>123</v>
      </c>
      <c r="D8" s="5">
        <v>123</v>
      </c>
      <c r="E8" s="5">
        <v>80</v>
      </c>
      <c r="F8" s="5"/>
      <c r="G8" s="5"/>
      <c r="H8" s="5"/>
      <c r="I8" s="5">
        <f t="shared" si="0"/>
        <v>80</v>
      </c>
      <c r="J8" s="5"/>
      <c r="K8" s="3">
        <f t="shared" si="1"/>
        <v>0.6504065040650406</v>
      </c>
    </row>
    <row r="9" spans="1:11" ht="15">
      <c r="A9" s="7" t="s">
        <v>80</v>
      </c>
      <c r="B9" s="7" t="s">
        <v>81</v>
      </c>
      <c r="C9" s="5">
        <v>119.6</v>
      </c>
      <c r="D9" s="5">
        <v>123</v>
      </c>
      <c r="E9" s="5">
        <v>67.5</v>
      </c>
      <c r="F9" s="5"/>
      <c r="G9" s="5"/>
      <c r="H9" s="5"/>
      <c r="I9" s="5">
        <f aca="true" t="shared" si="2" ref="I9:I48">MAX(E9:G9)</f>
        <v>67.5</v>
      </c>
      <c r="J9" s="5"/>
      <c r="K9" s="3">
        <f aca="true" t="shared" si="3" ref="K9:K48">(I9/C9)</f>
        <v>0.56438127090301</v>
      </c>
    </row>
    <row r="10" spans="1:11" ht="15">
      <c r="A10" s="7" t="s">
        <v>75</v>
      </c>
      <c r="B10" s="7" t="s">
        <v>56</v>
      </c>
      <c r="C10" s="5">
        <v>122.6</v>
      </c>
      <c r="D10" s="5">
        <v>123</v>
      </c>
      <c r="E10" s="5">
        <v>30</v>
      </c>
      <c r="F10" s="5"/>
      <c r="G10" s="5"/>
      <c r="H10" s="5"/>
      <c r="I10" s="5">
        <f t="shared" si="0"/>
        <v>30</v>
      </c>
      <c r="J10" s="5"/>
      <c r="K10" s="3">
        <f t="shared" si="1"/>
        <v>0.24469820554649266</v>
      </c>
    </row>
    <row r="11" spans="1:11" ht="15">
      <c r="A11" s="7" t="s">
        <v>82</v>
      </c>
      <c r="B11" s="7" t="s">
        <v>27</v>
      </c>
      <c r="C11" s="5"/>
      <c r="D11" s="5">
        <v>123</v>
      </c>
      <c r="E11" s="5"/>
      <c r="F11" s="5"/>
      <c r="G11" s="5"/>
      <c r="H11" s="5"/>
      <c r="I11" s="5">
        <f t="shared" si="0"/>
        <v>0</v>
      </c>
      <c r="J11" s="5"/>
      <c r="K11" s="3" t="e">
        <f t="shared" si="1"/>
        <v>#DIV/0!</v>
      </c>
    </row>
    <row r="12" spans="1:11" ht="15">
      <c r="A12" s="7" t="s">
        <v>34</v>
      </c>
      <c r="B12" s="7" t="s">
        <v>137</v>
      </c>
      <c r="C12" s="5">
        <v>130.9</v>
      </c>
      <c r="D12" s="5">
        <v>132</v>
      </c>
      <c r="E12" s="5">
        <v>67.5</v>
      </c>
      <c r="F12" s="5"/>
      <c r="G12" s="5"/>
      <c r="H12" s="5"/>
      <c r="I12" s="5">
        <f t="shared" si="0"/>
        <v>67.5</v>
      </c>
      <c r="J12" s="5"/>
      <c r="K12" s="3">
        <f t="shared" si="1"/>
        <v>0.5156608097784569</v>
      </c>
    </row>
    <row r="13" spans="1:11" ht="15">
      <c r="A13" s="7" t="s">
        <v>124</v>
      </c>
      <c r="B13" s="7" t="s">
        <v>125</v>
      </c>
      <c r="C13" s="5"/>
      <c r="D13" s="5">
        <v>132</v>
      </c>
      <c r="E13" s="5"/>
      <c r="F13" s="5"/>
      <c r="G13" s="5"/>
      <c r="H13" s="5"/>
      <c r="I13" s="5">
        <f t="shared" si="0"/>
        <v>0</v>
      </c>
      <c r="J13" s="5"/>
      <c r="K13" s="3" t="e">
        <f t="shared" si="1"/>
        <v>#DIV/0!</v>
      </c>
    </row>
    <row r="14" spans="1:11" ht="15">
      <c r="A14" s="10" t="s">
        <v>131</v>
      </c>
      <c r="B14" s="10" t="s">
        <v>65</v>
      </c>
      <c r="C14" s="9">
        <v>128.4</v>
      </c>
      <c r="D14" s="9">
        <v>132</v>
      </c>
      <c r="E14" s="5">
        <v>75</v>
      </c>
      <c r="F14" s="5"/>
      <c r="G14" s="5"/>
      <c r="H14" s="5"/>
      <c r="I14" s="5">
        <f t="shared" si="0"/>
        <v>75</v>
      </c>
      <c r="J14" s="5"/>
      <c r="K14" s="3">
        <f t="shared" si="1"/>
        <v>0.5841121495327103</v>
      </c>
    </row>
    <row r="15" spans="1:11" ht="15">
      <c r="A15" s="7" t="s">
        <v>87</v>
      </c>
      <c r="B15" s="7" t="s">
        <v>56</v>
      </c>
      <c r="C15" s="5">
        <v>131.1</v>
      </c>
      <c r="D15" s="5">
        <v>132</v>
      </c>
      <c r="E15" s="5">
        <v>67.5</v>
      </c>
      <c r="F15" s="5"/>
      <c r="G15" s="5"/>
      <c r="H15" s="5"/>
      <c r="I15" s="5">
        <f t="shared" si="0"/>
        <v>67.5</v>
      </c>
      <c r="J15" s="5"/>
      <c r="K15" s="3">
        <f t="shared" si="1"/>
        <v>0.5148741418764302</v>
      </c>
    </row>
    <row r="16" spans="1:11" ht="15">
      <c r="A16" s="7" t="s">
        <v>30</v>
      </c>
      <c r="B16" s="7" t="s">
        <v>29</v>
      </c>
      <c r="C16" s="5">
        <v>129.1</v>
      </c>
      <c r="D16" s="5">
        <v>132</v>
      </c>
      <c r="E16" s="5">
        <v>55</v>
      </c>
      <c r="F16" s="5"/>
      <c r="G16" s="5"/>
      <c r="H16" s="5"/>
      <c r="I16" s="5">
        <f t="shared" si="0"/>
        <v>55</v>
      </c>
      <c r="J16" s="5"/>
      <c r="K16" s="3">
        <f t="shared" si="1"/>
        <v>0.42602633617350893</v>
      </c>
    </row>
    <row r="17" spans="1:11" ht="15">
      <c r="A17" s="7" t="s">
        <v>28</v>
      </c>
      <c r="B17" s="7" t="s">
        <v>29</v>
      </c>
      <c r="C17" s="5">
        <v>127.7</v>
      </c>
      <c r="D17" s="5">
        <v>132</v>
      </c>
      <c r="E17" s="5">
        <v>60</v>
      </c>
      <c r="F17" s="5"/>
      <c r="G17" s="5"/>
      <c r="H17" s="5"/>
      <c r="I17" s="5">
        <f t="shared" si="0"/>
        <v>60</v>
      </c>
      <c r="J17" s="5"/>
      <c r="K17" s="3">
        <f t="shared" si="1"/>
        <v>0.46985121378230227</v>
      </c>
    </row>
    <row r="18" spans="1:11" ht="15">
      <c r="A18" s="7" t="s">
        <v>88</v>
      </c>
      <c r="B18" s="7" t="s">
        <v>29</v>
      </c>
      <c r="C18" s="5">
        <v>129.2</v>
      </c>
      <c r="D18" s="5">
        <v>132</v>
      </c>
      <c r="E18" s="5">
        <v>75</v>
      </c>
      <c r="F18" s="5"/>
      <c r="G18" s="5"/>
      <c r="H18" s="5"/>
      <c r="I18" s="5">
        <f t="shared" si="0"/>
        <v>75</v>
      </c>
      <c r="J18" s="5"/>
      <c r="K18" s="3">
        <f t="shared" si="1"/>
        <v>0.5804953560371517</v>
      </c>
    </row>
    <row r="19" spans="1:11" ht="15">
      <c r="A19" s="7" t="s">
        <v>86</v>
      </c>
      <c r="B19" s="7" t="s">
        <v>58</v>
      </c>
      <c r="C19" s="5">
        <v>129.9</v>
      </c>
      <c r="D19" s="5">
        <v>132</v>
      </c>
      <c r="E19" s="5">
        <v>65</v>
      </c>
      <c r="F19" s="5"/>
      <c r="G19" s="5"/>
      <c r="H19" s="5"/>
      <c r="I19" s="5">
        <f t="shared" si="0"/>
        <v>65</v>
      </c>
      <c r="J19" s="5"/>
      <c r="K19" s="3">
        <f t="shared" si="1"/>
        <v>0.5003849114703618</v>
      </c>
    </row>
    <row r="20" spans="1:11" ht="15">
      <c r="A20" s="7" t="s">
        <v>109</v>
      </c>
      <c r="B20" s="7" t="s">
        <v>110</v>
      </c>
      <c r="C20" s="5">
        <v>147</v>
      </c>
      <c r="D20" s="5">
        <v>148</v>
      </c>
      <c r="E20" s="5">
        <v>57.5</v>
      </c>
      <c r="F20" s="5"/>
      <c r="G20" s="5"/>
      <c r="H20" s="5"/>
      <c r="I20" s="5">
        <f t="shared" si="0"/>
        <v>57.5</v>
      </c>
      <c r="J20" s="5"/>
      <c r="K20" s="3">
        <f t="shared" si="1"/>
        <v>0.391156462585034</v>
      </c>
    </row>
    <row r="21" spans="1:11" ht="15">
      <c r="A21" s="7" t="s">
        <v>108</v>
      </c>
      <c r="B21" s="7" t="s">
        <v>84</v>
      </c>
      <c r="C21" s="5">
        <v>143</v>
      </c>
      <c r="D21" s="5">
        <v>148</v>
      </c>
      <c r="E21" s="5">
        <v>65</v>
      </c>
      <c r="F21" s="5"/>
      <c r="G21" s="5"/>
      <c r="H21" s="5"/>
      <c r="I21" s="5">
        <f t="shared" si="0"/>
        <v>65</v>
      </c>
      <c r="J21" s="5"/>
      <c r="K21" s="3">
        <f t="shared" si="1"/>
        <v>0.45454545454545453</v>
      </c>
    </row>
    <row r="22" spans="1:11" ht="15">
      <c r="A22" s="7" t="s">
        <v>105</v>
      </c>
      <c r="B22" s="7" t="s">
        <v>113</v>
      </c>
      <c r="C22" s="5">
        <v>147</v>
      </c>
      <c r="D22" s="5">
        <v>148</v>
      </c>
      <c r="E22" s="5">
        <v>120</v>
      </c>
      <c r="F22" s="5"/>
      <c r="G22" s="5"/>
      <c r="H22" s="5"/>
      <c r="I22" s="5">
        <f t="shared" si="0"/>
        <v>120</v>
      </c>
      <c r="J22" s="5"/>
      <c r="K22" s="3">
        <f t="shared" si="1"/>
        <v>0.8163265306122449</v>
      </c>
    </row>
    <row r="23" spans="1:11" ht="15">
      <c r="A23" s="7" t="s">
        <v>53</v>
      </c>
      <c r="B23" s="7" t="s">
        <v>54</v>
      </c>
      <c r="C23" s="5">
        <v>148.3</v>
      </c>
      <c r="D23" s="5">
        <v>148</v>
      </c>
      <c r="E23" s="5">
        <v>107.5</v>
      </c>
      <c r="F23" s="5"/>
      <c r="G23" s="5"/>
      <c r="H23" s="5"/>
      <c r="I23" s="5">
        <f t="shared" si="0"/>
        <v>107.5</v>
      </c>
      <c r="J23" s="5"/>
      <c r="K23" s="3">
        <f t="shared" si="1"/>
        <v>0.7248819959541469</v>
      </c>
    </row>
    <row r="24" spans="1:11" ht="15">
      <c r="A24" s="7" t="s">
        <v>123</v>
      </c>
      <c r="B24" s="7" t="s">
        <v>33</v>
      </c>
      <c r="C24" s="5"/>
      <c r="D24" s="5">
        <v>148</v>
      </c>
      <c r="E24" s="5"/>
      <c r="F24" s="5"/>
      <c r="G24" s="5"/>
      <c r="H24" s="5"/>
      <c r="I24" s="5">
        <f t="shared" si="0"/>
        <v>0</v>
      </c>
      <c r="J24" s="5"/>
      <c r="K24" s="3" t="e">
        <f t="shared" si="1"/>
        <v>#DIV/0!</v>
      </c>
    </row>
    <row r="25" spans="1:11" ht="15">
      <c r="A25" s="7" t="s">
        <v>129</v>
      </c>
      <c r="B25" s="7" t="s">
        <v>22</v>
      </c>
      <c r="C25" s="5">
        <v>143.9</v>
      </c>
      <c r="D25" s="5">
        <v>148</v>
      </c>
      <c r="E25" s="5">
        <v>100</v>
      </c>
      <c r="F25" s="5"/>
      <c r="G25" s="5"/>
      <c r="H25" s="5"/>
      <c r="I25" s="5">
        <f t="shared" si="0"/>
        <v>100</v>
      </c>
      <c r="J25" s="5"/>
      <c r="K25" s="3">
        <f t="shared" si="1"/>
        <v>0.6949270326615705</v>
      </c>
    </row>
    <row r="26" spans="1:11" ht="15">
      <c r="A26" s="7" t="s">
        <v>57</v>
      </c>
      <c r="B26" s="7" t="s">
        <v>58</v>
      </c>
      <c r="C26" s="5">
        <v>144.6</v>
      </c>
      <c r="D26" s="5">
        <v>148</v>
      </c>
      <c r="E26" s="5">
        <v>80</v>
      </c>
      <c r="F26" s="5"/>
      <c r="G26" s="5"/>
      <c r="H26" s="5"/>
      <c r="I26" s="5">
        <f t="shared" si="2"/>
        <v>80</v>
      </c>
      <c r="J26" s="5"/>
      <c r="K26" s="3">
        <f t="shared" si="3"/>
        <v>0.5532503457814661</v>
      </c>
    </row>
    <row r="27" spans="1:11" ht="15">
      <c r="A27" s="7" t="s">
        <v>115</v>
      </c>
      <c r="B27" s="7" t="s">
        <v>138</v>
      </c>
      <c r="C27" s="5"/>
      <c r="D27" s="5">
        <v>165</v>
      </c>
      <c r="E27" s="5">
        <v>157.5</v>
      </c>
      <c r="F27" s="5"/>
      <c r="G27" s="5"/>
      <c r="H27" s="5"/>
      <c r="I27" s="5">
        <f t="shared" si="2"/>
        <v>157.5</v>
      </c>
      <c r="J27" s="5"/>
      <c r="K27" s="3" t="e">
        <f t="shared" si="3"/>
        <v>#DIV/0!</v>
      </c>
    </row>
    <row r="28" spans="1:11" ht="15">
      <c r="A28" s="7" t="s">
        <v>35</v>
      </c>
      <c r="B28" s="7" t="s">
        <v>36</v>
      </c>
      <c r="C28" s="5">
        <v>160</v>
      </c>
      <c r="D28" s="5">
        <v>165</v>
      </c>
      <c r="E28" s="5">
        <v>122.5</v>
      </c>
      <c r="F28" s="5"/>
      <c r="G28" s="5"/>
      <c r="H28" s="5"/>
      <c r="I28" s="5">
        <f t="shared" si="2"/>
        <v>122.5</v>
      </c>
      <c r="J28" s="5"/>
      <c r="K28" s="3">
        <f t="shared" si="3"/>
        <v>0.765625</v>
      </c>
    </row>
    <row r="29" spans="1:11" ht="15">
      <c r="A29" s="7" t="s">
        <v>83</v>
      </c>
      <c r="B29" s="7" t="s">
        <v>84</v>
      </c>
      <c r="C29" s="5">
        <v>154.1</v>
      </c>
      <c r="D29" s="5">
        <v>165</v>
      </c>
      <c r="E29" s="5">
        <v>80</v>
      </c>
      <c r="F29" s="5"/>
      <c r="G29" s="5"/>
      <c r="H29" s="5"/>
      <c r="I29" s="5">
        <f>MAX(E29:G29)</f>
        <v>80</v>
      </c>
      <c r="J29" s="5"/>
      <c r="K29" s="3">
        <f>(I29/C29)</f>
        <v>0.5191434133679429</v>
      </c>
    </row>
    <row r="30" spans="1:11" ht="15">
      <c r="A30" s="7" t="s">
        <v>48</v>
      </c>
      <c r="B30" s="7" t="s">
        <v>39</v>
      </c>
      <c r="C30" s="5">
        <v>164.2</v>
      </c>
      <c r="D30" s="5">
        <v>165</v>
      </c>
      <c r="E30" s="5">
        <v>170</v>
      </c>
      <c r="F30" s="5"/>
      <c r="G30" s="5"/>
      <c r="H30" s="5"/>
      <c r="I30" s="5">
        <f t="shared" si="2"/>
        <v>170</v>
      </c>
      <c r="J30" s="5"/>
      <c r="K30" s="3">
        <f t="shared" si="3"/>
        <v>1.0353227771010962</v>
      </c>
    </row>
    <row r="31" spans="1:11" ht="15">
      <c r="A31" s="10" t="s">
        <v>62</v>
      </c>
      <c r="B31" s="10" t="s">
        <v>113</v>
      </c>
      <c r="C31" s="9">
        <v>159</v>
      </c>
      <c r="D31" s="9">
        <v>165</v>
      </c>
      <c r="E31" s="5">
        <v>150</v>
      </c>
      <c r="F31" s="5"/>
      <c r="G31" s="5"/>
      <c r="H31" s="5"/>
      <c r="I31" s="5">
        <f t="shared" si="2"/>
        <v>150</v>
      </c>
      <c r="J31" s="5"/>
      <c r="K31" s="3">
        <f t="shared" si="3"/>
        <v>0.9433962264150944</v>
      </c>
    </row>
    <row r="32" spans="1:11" ht="15">
      <c r="A32" s="7" t="s">
        <v>145</v>
      </c>
      <c r="B32" s="7" t="s">
        <v>14</v>
      </c>
      <c r="C32" s="5">
        <v>163.2</v>
      </c>
      <c r="D32" s="5">
        <v>165</v>
      </c>
      <c r="E32" s="5">
        <v>142.5</v>
      </c>
      <c r="F32" s="5"/>
      <c r="G32" s="5"/>
      <c r="H32" s="5"/>
      <c r="I32" s="5">
        <f t="shared" si="2"/>
        <v>142.5</v>
      </c>
      <c r="J32" s="5"/>
      <c r="K32" s="3">
        <f t="shared" si="3"/>
        <v>0.8731617647058824</v>
      </c>
    </row>
    <row r="33" spans="1:11" ht="15">
      <c r="A33" s="10" t="s">
        <v>15</v>
      </c>
      <c r="B33" s="10" t="s">
        <v>138</v>
      </c>
      <c r="C33" s="5">
        <v>158.8</v>
      </c>
      <c r="D33" s="5">
        <v>165</v>
      </c>
      <c r="E33" s="5">
        <v>150</v>
      </c>
      <c r="F33" s="5"/>
      <c r="G33" s="5"/>
      <c r="H33" s="5"/>
      <c r="I33" s="5">
        <f t="shared" si="2"/>
        <v>150</v>
      </c>
      <c r="J33" s="5"/>
      <c r="K33" s="3">
        <f t="shared" si="3"/>
        <v>0.9445843828715365</v>
      </c>
    </row>
    <row r="34" spans="1:11" ht="15">
      <c r="A34" s="7" t="s">
        <v>147</v>
      </c>
      <c r="B34" s="7" t="s">
        <v>17</v>
      </c>
      <c r="C34" s="5">
        <v>161.8</v>
      </c>
      <c r="D34" s="5">
        <v>165</v>
      </c>
      <c r="E34" s="5">
        <v>110</v>
      </c>
      <c r="F34" s="5"/>
      <c r="G34" s="5"/>
      <c r="H34" s="5"/>
      <c r="I34" s="5">
        <f t="shared" si="2"/>
        <v>110</v>
      </c>
      <c r="J34" s="5"/>
      <c r="K34" s="3">
        <f t="shared" si="3"/>
        <v>0.6798516687268232</v>
      </c>
    </row>
    <row r="35" spans="1:11" ht="15.75">
      <c r="A35" s="8" t="s">
        <v>45</v>
      </c>
      <c r="B35" s="7" t="s">
        <v>46</v>
      </c>
      <c r="C35" s="5">
        <v>158.9</v>
      </c>
      <c r="D35" s="5">
        <v>165</v>
      </c>
      <c r="E35" s="5">
        <v>150</v>
      </c>
      <c r="F35" s="5"/>
      <c r="G35" s="5"/>
      <c r="H35" s="5"/>
      <c r="I35" s="5">
        <f t="shared" si="2"/>
        <v>150</v>
      </c>
      <c r="J35" s="5"/>
      <c r="K35" s="3">
        <f t="shared" si="3"/>
        <v>0.9439899307740717</v>
      </c>
    </row>
    <row r="36" spans="1:11" ht="15">
      <c r="A36" s="7" t="s">
        <v>78</v>
      </c>
      <c r="B36" s="7" t="s">
        <v>148</v>
      </c>
      <c r="C36" s="5">
        <v>165</v>
      </c>
      <c r="D36" s="5">
        <v>165</v>
      </c>
      <c r="E36" s="5">
        <v>90</v>
      </c>
      <c r="F36" s="5"/>
      <c r="G36" s="5"/>
      <c r="H36" s="5"/>
      <c r="I36" s="5">
        <f t="shared" si="2"/>
        <v>90</v>
      </c>
      <c r="J36" s="5"/>
      <c r="K36" s="3">
        <f t="shared" si="3"/>
        <v>0.5454545454545454</v>
      </c>
    </row>
    <row r="37" spans="1:11" ht="15.75">
      <c r="A37" s="7" t="s">
        <v>126</v>
      </c>
      <c r="B37" s="7" t="s">
        <v>149</v>
      </c>
      <c r="C37" s="5">
        <v>147.5</v>
      </c>
      <c r="D37" s="5">
        <v>148</v>
      </c>
      <c r="E37" s="5">
        <v>112.5</v>
      </c>
      <c r="F37" s="5"/>
      <c r="G37" s="5"/>
      <c r="H37" s="5"/>
      <c r="I37" s="5">
        <f t="shared" si="2"/>
        <v>112.5</v>
      </c>
      <c r="J37" s="5"/>
      <c r="K37" s="3">
        <f t="shared" si="3"/>
        <v>0.7627118644067796</v>
      </c>
    </row>
    <row r="38" spans="1:11" ht="15.75">
      <c r="A38" s="10" t="s">
        <v>102</v>
      </c>
      <c r="B38" s="10" t="s">
        <v>149</v>
      </c>
      <c r="C38" s="5">
        <v>165</v>
      </c>
      <c r="D38" s="5">
        <v>165</v>
      </c>
      <c r="E38" s="5">
        <v>165</v>
      </c>
      <c r="F38" s="5"/>
      <c r="G38" s="5"/>
      <c r="H38" s="5"/>
      <c r="I38" s="5">
        <f t="shared" si="2"/>
        <v>165</v>
      </c>
      <c r="J38" s="5"/>
      <c r="K38" s="3">
        <f t="shared" si="3"/>
        <v>1</v>
      </c>
    </row>
    <row r="39" spans="1:11" ht="15">
      <c r="A39" s="7" t="s">
        <v>21</v>
      </c>
      <c r="B39" s="7" t="s">
        <v>22</v>
      </c>
      <c r="C39" s="5">
        <v>156</v>
      </c>
      <c r="D39" s="5">
        <v>165</v>
      </c>
      <c r="E39" s="5">
        <v>70</v>
      </c>
      <c r="F39" s="5"/>
      <c r="G39" s="5"/>
      <c r="H39" s="5"/>
      <c r="I39" s="5">
        <f t="shared" si="2"/>
        <v>70</v>
      </c>
      <c r="J39" s="5"/>
      <c r="K39" s="3">
        <f t="shared" si="3"/>
        <v>0.44871794871794873</v>
      </c>
    </row>
    <row r="40" spans="1:11" ht="15">
      <c r="A40" s="7" t="s">
        <v>89</v>
      </c>
      <c r="B40" s="7" t="s">
        <v>29</v>
      </c>
      <c r="C40" s="5">
        <v>165.2</v>
      </c>
      <c r="D40" s="5">
        <v>165</v>
      </c>
      <c r="E40" s="5">
        <v>107.5</v>
      </c>
      <c r="F40" s="5"/>
      <c r="G40" s="5"/>
      <c r="H40" s="5"/>
      <c r="I40" s="5">
        <f t="shared" si="2"/>
        <v>107.5</v>
      </c>
      <c r="J40" s="5"/>
      <c r="K40" s="3">
        <f t="shared" si="3"/>
        <v>0.650726392251816</v>
      </c>
    </row>
    <row r="41" spans="1:11" ht="15">
      <c r="A41" s="7" t="s">
        <v>70</v>
      </c>
      <c r="B41" s="7" t="s">
        <v>41</v>
      </c>
      <c r="C41" s="5">
        <v>179.4</v>
      </c>
      <c r="D41" s="5">
        <v>181</v>
      </c>
      <c r="E41" s="5">
        <v>150</v>
      </c>
      <c r="F41" s="5"/>
      <c r="G41" s="5"/>
      <c r="H41" s="5"/>
      <c r="I41" s="5">
        <f t="shared" si="2"/>
        <v>150</v>
      </c>
      <c r="J41" s="5"/>
      <c r="K41" s="3">
        <f t="shared" si="3"/>
        <v>0.8361204013377926</v>
      </c>
    </row>
    <row r="42" spans="1:11" ht="15">
      <c r="A42" s="7" t="s">
        <v>91</v>
      </c>
      <c r="B42" s="7" t="s">
        <v>17</v>
      </c>
      <c r="C42" s="5">
        <v>179.2</v>
      </c>
      <c r="D42" s="5">
        <v>181</v>
      </c>
      <c r="E42" s="5">
        <v>205</v>
      </c>
      <c r="F42" s="5"/>
      <c r="G42" s="5"/>
      <c r="H42" s="5"/>
      <c r="I42" s="5">
        <f t="shared" si="2"/>
        <v>205</v>
      </c>
      <c r="J42" s="5"/>
      <c r="K42" s="3">
        <f t="shared" si="3"/>
        <v>1.1439732142857144</v>
      </c>
    </row>
    <row r="43" spans="1:11" ht="15">
      <c r="A43" s="7" t="s">
        <v>114</v>
      </c>
      <c r="B43" s="7" t="s">
        <v>150</v>
      </c>
      <c r="C43" s="5">
        <v>181</v>
      </c>
      <c r="D43" s="5">
        <v>181</v>
      </c>
      <c r="E43" s="5">
        <v>175</v>
      </c>
      <c r="F43" s="5"/>
      <c r="G43" s="5"/>
      <c r="H43" s="5"/>
      <c r="I43" s="5">
        <f t="shared" si="2"/>
        <v>175</v>
      </c>
      <c r="J43" s="5"/>
      <c r="K43" s="3">
        <f t="shared" si="3"/>
        <v>0.9668508287292817</v>
      </c>
    </row>
    <row r="44" spans="1:11" ht="15">
      <c r="A44" s="7" t="s">
        <v>50</v>
      </c>
      <c r="B44" s="7" t="s">
        <v>33</v>
      </c>
      <c r="C44" s="5">
        <v>180.3</v>
      </c>
      <c r="D44" s="5">
        <v>181</v>
      </c>
      <c r="E44" s="5">
        <v>157.5</v>
      </c>
      <c r="F44" s="5"/>
      <c r="G44" s="5"/>
      <c r="H44" s="5"/>
      <c r="I44" s="5">
        <f t="shared" si="2"/>
        <v>157.5</v>
      </c>
      <c r="J44" s="5"/>
      <c r="K44" s="3">
        <f t="shared" si="3"/>
        <v>0.8735440931780365</v>
      </c>
    </row>
    <row r="45" spans="1:11" ht="15">
      <c r="A45" s="7" t="s">
        <v>64</v>
      </c>
      <c r="B45" s="7" t="s">
        <v>33</v>
      </c>
      <c r="C45" s="5">
        <v>174.8</v>
      </c>
      <c r="D45" s="5">
        <v>181</v>
      </c>
      <c r="E45" s="5">
        <v>192.5</v>
      </c>
      <c r="F45" s="5"/>
      <c r="G45" s="5"/>
      <c r="H45" s="5"/>
      <c r="I45" s="5">
        <f t="shared" si="2"/>
        <v>192.5</v>
      </c>
      <c r="J45" s="5"/>
      <c r="K45" s="3">
        <f t="shared" si="3"/>
        <v>1.1012585812356979</v>
      </c>
    </row>
    <row r="46" spans="1:11" ht="15">
      <c r="A46" s="7" t="s">
        <v>63</v>
      </c>
      <c r="B46" s="7" t="s">
        <v>65</v>
      </c>
      <c r="C46" s="5">
        <v>181</v>
      </c>
      <c r="D46" s="5">
        <v>181</v>
      </c>
      <c r="E46" s="5">
        <v>95</v>
      </c>
      <c r="F46" s="5"/>
      <c r="G46" s="5"/>
      <c r="H46" s="5"/>
      <c r="I46" s="5">
        <f t="shared" si="2"/>
        <v>95</v>
      </c>
      <c r="J46" s="5"/>
      <c r="K46" s="3">
        <f t="shared" si="3"/>
        <v>0.5248618784530387</v>
      </c>
    </row>
    <row r="47" spans="1:11" ht="15">
      <c r="A47" s="7" t="s">
        <v>20</v>
      </c>
      <c r="B47" s="7" t="s">
        <v>33</v>
      </c>
      <c r="C47" s="5">
        <v>176.9</v>
      </c>
      <c r="D47" s="5">
        <v>181</v>
      </c>
      <c r="E47" s="5">
        <v>147.5</v>
      </c>
      <c r="F47" s="5"/>
      <c r="G47" s="5"/>
      <c r="H47" s="5"/>
      <c r="I47" s="5">
        <f t="shared" si="2"/>
        <v>147.5</v>
      </c>
      <c r="J47" s="5"/>
      <c r="K47" s="3">
        <f t="shared" si="3"/>
        <v>0.8338044092707744</v>
      </c>
    </row>
    <row r="48" spans="1:11" ht="15">
      <c r="A48" s="7" t="s">
        <v>69</v>
      </c>
      <c r="B48" s="7" t="s">
        <v>29</v>
      </c>
      <c r="C48" s="5">
        <v>178.3</v>
      </c>
      <c r="D48" s="5">
        <v>181</v>
      </c>
      <c r="E48" s="5">
        <v>115</v>
      </c>
      <c r="F48" s="5"/>
      <c r="G48" s="5"/>
      <c r="H48" s="5"/>
      <c r="I48" s="5">
        <f t="shared" si="2"/>
        <v>115</v>
      </c>
      <c r="J48" s="5"/>
      <c r="K48" s="3">
        <f t="shared" si="3"/>
        <v>0.6449803701626472</v>
      </c>
    </row>
    <row r="49" spans="1:11" ht="15">
      <c r="A49" s="7" t="s">
        <v>99</v>
      </c>
      <c r="B49" s="7" t="s">
        <v>27</v>
      </c>
      <c r="C49" s="5">
        <v>178.1</v>
      </c>
      <c r="D49" s="5">
        <v>181</v>
      </c>
      <c r="E49" s="5">
        <v>140</v>
      </c>
      <c r="F49" s="5"/>
      <c r="G49" s="5"/>
      <c r="H49" s="5"/>
      <c r="I49" s="5">
        <f t="shared" si="0"/>
        <v>140</v>
      </c>
      <c r="J49" s="5"/>
      <c r="K49" s="3">
        <f t="shared" si="1"/>
        <v>0.7860752386299832</v>
      </c>
    </row>
    <row r="50" spans="1:11" ht="15">
      <c r="A50" s="7" t="s">
        <v>101</v>
      </c>
      <c r="B50" s="7" t="s">
        <v>121</v>
      </c>
      <c r="C50" s="5">
        <v>184.4</v>
      </c>
      <c r="D50" s="5">
        <v>198</v>
      </c>
      <c r="E50" s="5">
        <v>120</v>
      </c>
      <c r="F50" s="5"/>
      <c r="G50" s="5"/>
      <c r="H50" s="5"/>
      <c r="I50" s="5">
        <f aca="true" t="shared" si="4" ref="I50:I58">MAX(E50:G50)</f>
        <v>120</v>
      </c>
      <c r="J50" s="5"/>
      <c r="K50" s="3">
        <f aca="true" t="shared" si="5" ref="K50:K58">(I50/C50)</f>
        <v>0.6507592190889371</v>
      </c>
    </row>
    <row r="51" spans="1:11" ht="15">
      <c r="A51" s="7" t="s">
        <v>85</v>
      </c>
      <c r="B51" s="7" t="s">
        <v>112</v>
      </c>
      <c r="C51" s="5">
        <v>201.7</v>
      </c>
      <c r="D51" s="5">
        <v>198</v>
      </c>
      <c r="E51" s="5">
        <v>162.5</v>
      </c>
      <c r="F51" s="5"/>
      <c r="G51" s="5"/>
      <c r="H51" s="5"/>
      <c r="I51" s="5">
        <f t="shared" si="4"/>
        <v>162.5</v>
      </c>
      <c r="J51" s="5"/>
      <c r="K51" s="3">
        <f t="shared" si="5"/>
        <v>0.8056519583539912</v>
      </c>
    </row>
    <row r="52" spans="1:11" ht="15">
      <c r="A52" s="7" t="s">
        <v>97</v>
      </c>
      <c r="B52" s="7" t="s">
        <v>41</v>
      </c>
      <c r="C52" s="5"/>
      <c r="D52" s="5">
        <v>198</v>
      </c>
      <c r="E52" s="5"/>
      <c r="F52" s="5"/>
      <c r="G52" s="5"/>
      <c r="H52" s="5"/>
      <c r="I52" s="5">
        <f t="shared" si="4"/>
        <v>0</v>
      </c>
      <c r="J52" s="5"/>
      <c r="K52" s="3" t="e">
        <f t="shared" si="5"/>
        <v>#DIV/0!</v>
      </c>
    </row>
    <row r="53" spans="1:11" ht="15">
      <c r="A53" s="7" t="s">
        <v>106</v>
      </c>
      <c r="B53" s="7" t="s">
        <v>41</v>
      </c>
      <c r="C53" s="5">
        <v>192.7</v>
      </c>
      <c r="D53" s="5">
        <v>198</v>
      </c>
      <c r="E53" s="5">
        <v>157.5</v>
      </c>
      <c r="F53" s="5"/>
      <c r="G53" s="5"/>
      <c r="H53" s="5"/>
      <c r="I53" s="5">
        <f t="shared" si="4"/>
        <v>157.5</v>
      </c>
      <c r="J53" s="5"/>
      <c r="K53" s="3">
        <f t="shared" si="5"/>
        <v>0.8173326414115205</v>
      </c>
    </row>
    <row r="54" spans="1:11" ht="15">
      <c r="A54" s="10" t="s">
        <v>133</v>
      </c>
      <c r="B54" s="10" t="s">
        <v>79</v>
      </c>
      <c r="C54" s="9">
        <v>193</v>
      </c>
      <c r="D54" s="9">
        <v>198</v>
      </c>
      <c r="E54" s="5">
        <v>130</v>
      </c>
      <c r="F54" s="5"/>
      <c r="G54" s="5"/>
      <c r="H54" s="5"/>
      <c r="I54" s="5">
        <f t="shared" si="4"/>
        <v>130</v>
      </c>
      <c r="J54" s="5"/>
      <c r="K54" s="3">
        <f t="shared" si="5"/>
        <v>0.6735751295336787</v>
      </c>
    </row>
    <row r="55" spans="1:11" ht="15">
      <c r="A55" s="7" t="s">
        <v>73</v>
      </c>
      <c r="B55" s="7" t="s">
        <v>74</v>
      </c>
      <c r="C55" s="5">
        <v>193.3</v>
      </c>
      <c r="D55" s="5">
        <v>198</v>
      </c>
      <c r="E55" s="5">
        <v>107.5</v>
      </c>
      <c r="F55" s="5"/>
      <c r="G55" s="5"/>
      <c r="H55" s="5"/>
      <c r="I55" s="5">
        <f t="shared" si="4"/>
        <v>107.5</v>
      </c>
      <c r="J55" s="5"/>
      <c r="K55" s="3">
        <f t="shared" si="5"/>
        <v>0.5561303673047077</v>
      </c>
    </row>
    <row r="56" spans="1:11" ht="15">
      <c r="A56" s="7" t="s">
        <v>100</v>
      </c>
      <c r="B56" s="7" t="s">
        <v>74</v>
      </c>
      <c r="C56" s="5">
        <v>195.9</v>
      </c>
      <c r="D56" s="5">
        <v>198</v>
      </c>
      <c r="E56" s="5">
        <v>112.5</v>
      </c>
      <c r="F56" s="5"/>
      <c r="G56" s="5"/>
      <c r="H56" s="5"/>
      <c r="I56" s="5">
        <f t="shared" si="4"/>
        <v>112.5</v>
      </c>
      <c r="J56" s="5"/>
      <c r="K56" s="3">
        <f t="shared" si="5"/>
        <v>0.5742725880551302</v>
      </c>
    </row>
    <row r="57" spans="1:11" ht="15">
      <c r="A57" s="7" t="s">
        <v>66</v>
      </c>
      <c r="B57" s="7" t="s">
        <v>39</v>
      </c>
      <c r="C57" s="5">
        <v>197.7</v>
      </c>
      <c r="D57" s="5">
        <v>198</v>
      </c>
      <c r="E57" s="5">
        <v>152.5</v>
      </c>
      <c r="F57" s="5"/>
      <c r="G57" s="5"/>
      <c r="H57" s="5"/>
      <c r="I57" s="5">
        <f t="shared" si="4"/>
        <v>152.5</v>
      </c>
      <c r="J57" s="5"/>
      <c r="K57" s="3">
        <f t="shared" si="5"/>
        <v>0.7713707637835104</v>
      </c>
    </row>
    <row r="58" spans="1:11" ht="15">
      <c r="A58" s="7" t="s">
        <v>42</v>
      </c>
      <c r="B58" s="7" t="s">
        <v>33</v>
      </c>
      <c r="C58" s="5">
        <v>189.1</v>
      </c>
      <c r="D58" s="5">
        <v>198</v>
      </c>
      <c r="E58" s="5">
        <v>197</v>
      </c>
      <c r="F58" s="5"/>
      <c r="G58" s="5"/>
      <c r="H58" s="5"/>
      <c r="I58" s="5">
        <f t="shared" si="4"/>
        <v>197</v>
      </c>
      <c r="J58" s="5"/>
      <c r="K58" s="3">
        <f t="shared" si="5"/>
        <v>1.041776837652036</v>
      </c>
    </row>
    <row r="59" spans="1:11" ht="15">
      <c r="A59" s="7" t="s">
        <v>90</v>
      </c>
      <c r="B59" s="7" t="s">
        <v>119</v>
      </c>
      <c r="C59" s="5"/>
      <c r="D59" s="5">
        <v>220</v>
      </c>
      <c r="E59" s="5"/>
      <c r="F59" s="5"/>
      <c r="G59" s="5"/>
      <c r="H59" s="5"/>
      <c r="I59" s="5">
        <f aca="true" t="shared" si="6" ref="I59:I94">MAX(E59:G59)</f>
        <v>0</v>
      </c>
      <c r="J59" s="5"/>
      <c r="K59" s="3" t="e">
        <f aca="true" t="shared" si="7" ref="K59:K94">(I59/C59)</f>
        <v>#DIV/0!</v>
      </c>
    </row>
    <row r="60" spans="1:11" ht="15">
      <c r="A60" s="7" t="s">
        <v>104</v>
      </c>
      <c r="B60" s="7" t="s">
        <v>41</v>
      </c>
      <c r="C60" s="5">
        <v>219.9</v>
      </c>
      <c r="D60" s="5">
        <v>220</v>
      </c>
      <c r="E60" s="5">
        <v>142.5</v>
      </c>
      <c r="F60" s="5"/>
      <c r="G60" s="5"/>
      <c r="H60" s="5"/>
      <c r="I60" s="5">
        <f t="shared" si="6"/>
        <v>142.5</v>
      </c>
      <c r="J60" s="5"/>
      <c r="K60" s="3">
        <f t="shared" si="7"/>
        <v>0.6480218281036835</v>
      </c>
    </row>
    <row r="61" spans="1:11" ht="15">
      <c r="A61" s="7" t="s">
        <v>96</v>
      </c>
      <c r="B61" s="7" t="s">
        <v>79</v>
      </c>
      <c r="C61" s="5">
        <v>213.3</v>
      </c>
      <c r="D61" s="5">
        <v>220</v>
      </c>
      <c r="E61" s="5">
        <v>192.5</v>
      </c>
      <c r="F61" s="5"/>
      <c r="G61" s="5"/>
      <c r="H61" s="5"/>
      <c r="I61" s="5">
        <f t="shared" si="6"/>
        <v>192.5</v>
      </c>
      <c r="J61" s="5"/>
      <c r="K61" s="3">
        <f t="shared" si="7"/>
        <v>0.9024847632442569</v>
      </c>
    </row>
    <row r="62" spans="1:11" ht="15">
      <c r="A62" s="7" t="s">
        <v>141</v>
      </c>
      <c r="B62" s="7" t="s">
        <v>142</v>
      </c>
      <c r="C62" s="5">
        <v>211.2</v>
      </c>
      <c r="D62" s="5">
        <v>220</v>
      </c>
      <c r="E62" s="5">
        <v>67.5</v>
      </c>
      <c r="F62" s="5"/>
      <c r="G62" s="5"/>
      <c r="H62" s="5"/>
      <c r="I62" s="5">
        <f t="shared" si="6"/>
        <v>67.5</v>
      </c>
      <c r="J62" s="5"/>
      <c r="K62" s="3">
        <f t="shared" si="7"/>
        <v>0.31960227272727276</v>
      </c>
    </row>
    <row r="63" spans="1:11" ht="15">
      <c r="A63" s="7" t="s">
        <v>98</v>
      </c>
      <c r="B63" s="7" t="s">
        <v>39</v>
      </c>
      <c r="C63" s="5">
        <v>214.5</v>
      </c>
      <c r="D63" s="5">
        <v>220</v>
      </c>
      <c r="E63" s="5">
        <v>167.5</v>
      </c>
      <c r="F63" s="5"/>
      <c r="G63" s="5"/>
      <c r="H63" s="5"/>
      <c r="I63" s="5">
        <f t="shared" si="6"/>
        <v>167.5</v>
      </c>
      <c r="J63" s="5"/>
      <c r="K63" s="3">
        <f t="shared" si="7"/>
        <v>0.7808857808857809</v>
      </c>
    </row>
    <row r="64" spans="1:11" ht="15">
      <c r="A64" s="7" t="s">
        <v>38</v>
      </c>
      <c r="B64" s="7" t="s">
        <v>39</v>
      </c>
      <c r="C64" s="5">
        <v>208.6</v>
      </c>
      <c r="D64" s="5">
        <v>220</v>
      </c>
      <c r="E64" s="5">
        <v>127.5</v>
      </c>
      <c r="F64" s="5"/>
      <c r="G64" s="5"/>
      <c r="H64" s="5"/>
      <c r="I64" s="5">
        <f t="shared" si="6"/>
        <v>127.5</v>
      </c>
      <c r="J64" s="5"/>
      <c r="K64" s="3">
        <f t="shared" si="7"/>
        <v>0.6112176414189837</v>
      </c>
    </row>
    <row r="65" spans="1:11" ht="15">
      <c r="A65" s="7" t="s">
        <v>47</v>
      </c>
      <c r="B65" s="7" t="s">
        <v>39</v>
      </c>
      <c r="C65" s="5">
        <v>219.1</v>
      </c>
      <c r="D65" s="5">
        <v>220</v>
      </c>
      <c r="E65" s="5">
        <v>127.5</v>
      </c>
      <c r="F65" s="5"/>
      <c r="G65" s="5"/>
      <c r="H65" s="5"/>
      <c r="I65" s="5">
        <f t="shared" si="6"/>
        <v>127.5</v>
      </c>
      <c r="J65" s="5"/>
      <c r="K65" s="3">
        <f t="shared" si="7"/>
        <v>0.581926061159288</v>
      </c>
    </row>
    <row r="66" spans="1:11" ht="15">
      <c r="A66" s="7" t="s">
        <v>49</v>
      </c>
      <c r="B66" s="7" t="s">
        <v>39</v>
      </c>
      <c r="C66" s="5">
        <v>219.2</v>
      </c>
      <c r="D66" s="5">
        <v>220</v>
      </c>
      <c r="E66" s="5">
        <v>182.5</v>
      </c>
      <c r="F66" s="5"/>
      <c r="G66" s="5"/>
      <c r="H66" s="5"/>
      <c r="I66" s="5">
        <f t="shared" si="6"/>
        <v>182.5</v>
      </c>
      <c r="J66" s="5"/>
      <c r="K66" s="3">
        <f t="shared" si="7"/>
        <v>0.8325729927007299</v>
      </c>
    </row>
    <row r="67" spans="1:11" ht="15">
      <c r="A67" s="7" t="s">
        <v>93</v>
      </c>
      <c r="B67" s="7" t="s">
        <v>140</v>
      </c>
      <c r="C67" s="5">
        <v>216.6</v>
      </c>
      <c r="D67" s="5">
        <v>220</v>
      </c>
      <c r="E67" s="5">
        <v>160</v>
      </c>
      <c r="F67" s="5"/>
      <c r="G67" s="5"/>
      <c r="H67" s="5"/>
      <c r="I67" s="5">
        <f t="shared" si="6"/>
        <v>160</v>
      </c>
      <c r="J67" s="5"/>
      <c r="K67" s="3">
        <f t="shared" si="7"/>
        <v>0.7386888273314867</v>
      </c>
    </row>
    <row r="68" spans="1:11" ht="15">
      <c r="A68" s="10" t="s">
        <v>132</v>
      </c>
      <c r="B68" s="10" t="s">
        <v>134</v>
      </c>
      <c r="C68" s="9">
        <v>215</v>
      </c>
      <c r="D68" s="9">
        <v>220</v>
      </c>
      <c r="E68" s="5">
        <v>130</v>
      </c>
      <c r="F68" s="5"/>
      <c r="G68" s="5"/>
      <c r="H68" s="5"/>
      <c r="I68" s="5">
        <f t="shared" si="6"/>
        <v>130</v>
      </c>
      <c r="J68" s="5"/>
      <c r="K68" s="3">
        <f t="shared" si="7"/>
        <v>0.6046511627906976</v>
      </c>
    </row>
    <row r="69" spans="1:11" ht="15">
      <c r="A69" s="7" t="s">
        <v>32</v>
      </c>
      <c r="B69" s="7" t="s">
        <v>33</v>
      </c>
      <c r="C69" s="5">
        <v>216.5</v>
      </c>
      <c r="D69" s="5">
        <v>220</v>
      </c>
      <c r="E69" s="5">
        <v>190</v>
      </c>
      <c r="F69" s="5"/>
      <c r="G69" s="5"/>
      <c r="H69" s="5"/>
      <c r="I69" s="5">
        <f t="shared" si="6"/>
        <v>190</v>
      </c>
      <c r="J69" s="5"/>
      <c r="K69" s="3">
        <f t="shared" si="7"/>
        <v>0.8775981524249422</v>
      </c>
    </row>
    <row r="70" spans="1:11" ht="15.75">
      <c r="A70" s="7" t="s">
        <v>67</v>
      </c>
      <c r="B70" s="8" t="s">
        <v>68</v>
      </c>
      <c r="C70" s="5"/>
      <c r="D70" s="5">
        <v>220</v>
      </c>
      <c r="E70" s="5"/>
      <c r="F70" s="5"/>
      <c r="G70" s="5"/>
      <c r="H70" s="5"/>
      <c r="I70" s="5">
        <f t="shared" si="6"/>
        <v>0</v>
      </c>
      <c r="J70" s="5"/>
      <c r="K70" s="3" t="e">
        <f t="shared" si="7"/>
        <v>#DIV/0!</v>
      </c>
    </row>
    <row r="71" spans="1:11" ht="15">
      <c r="A71" s="7" t="s">
        <v>31</v>
      </c>
      <c r="B71" s="7" t="s">
        <v>19</v>
      </c>
      <c r="C71" s="5">
        <v>217.1</v>
      </c>
      <c r="D71" s="5">
        <v>220</v>
      </c>
      <c r="E71" s="5">
        <v>160</v>
      </c>
      <c r="F71" s="5"/>
      <c r="G71" s="5"/>
      <c r="H71" s="5"/>
      <c r="I71" s="5">
        <f t="shared" si="6"/>
        <v>160</v>
      </c>
      <c r="J71" s="5"/>
      <c r="K71" s="3">
        <f t="shared" si="7"/>
        <v>0.7369875633348687</v>
      </c>
    </row>
    <row r="72" spans="1:11" ht="15">
      <c r="A72" s="7" t="s">
        <v>40</v>
      </c>
      <c r="B72" s="7" t="s">
        <v>41</v>
      </c>
      <c r="C72" s="5">
        <v>233.7</v>
      </c>
      <c r="D72" s="5">
        <v>242</v>
      </c>
      <c r="E72" s="5">
        <v>175</v>
      </c>
      <c r="F72" s="5"/>
      <c r="G72" s="5"/>
      <c r="H72" s="5"/>
      <c r="I72" s="5">
        <f t="shared" si="6"/>
        <v>175</v>
      </c>
      <c r="J72" s="5"/>
      <c r="K72" s="3">
        <f t="shared" si="7"/>
        <v>0.7488232777064613</v>
      </c>
    </row>
    <row r="73" spans="1:11" ht="15">
      <c r="A73" s="7" t="s">
        <v>94</v>
      </c>
      <c r="B73" s="7" t="s">
        <v>36</v>
      </c>
      <c r="C73" s="5">
        <v>199.8</v>
      </c>
      <c r="D73" s="5">
        <v>242</v>
      </c>
      <c r="E73" s="5">
        <v>110</v>
      </c>
      <c r="F73" s="5"/>
      <c r="G73" s="5"/>
      <c r="H73" s="5"/>
      <c r="I73" s="5">
        <f t="shared" si="6"/>
        <v>110</v>
      </c>
      <c r="J73" s="5"/>
      <c r="K73" s="3">
        <f t="shared" si="7"/>
        <v>0.5505505505505505</v>
      </c>
    </row>
    <row r="74" spans="1:11" ht="15">
      <c r="A74" s="7" t="s">
        <v>143</v>
      </c>
      <c r="B74" s="7" t="s">
        <v>84</v>
      </c>
      <c r="C74" s="5">
        <v>240.8</v>
      </c>
      <c r="D74" s="5">
        <v>242</v>
      </c>
      <c r="E74" s="5">
        <v>110</v>
      </c>
      <c r="F74" s="5"/>
      <c r="G74" s="5"/>
      <c r="H74" s="5"/>
      <c r="I74" s="5">
        <f t="shared" si="6"/>
        <v>110</v>
      </c>
      <c r="J74" s="5"/>
      <c r="K74" s="3">
        <f t="shared" si="7"/>
        <v>0.4568106312292359</v>
      </c>
    </row>
    <row r="75" spans="1:11" ht="15">
      <c r="A75" s="7" t="s">
        <v>118</v>
      </c>
      <c r="B75" s="7" t="s">
        <v>44</v>
      </c>
      <c r="C75" s="5">
        <v>242</v>
      </c>
      <c r="D75" s="5">
        <v>242</v>
      </c>
      <c r="E75" s="5">
        <v>170</v>
      </c>
      <c r="F75" s="5"/>
      <c r="G75" s="5"/>
      <c r="H75" s="5"/>
      <c r="I75" s="5">
        <f t="shared" si="6"/>
        <v>170</v>
      </c>
      <c r="J75" s="5"/>
      <c r="K75" s="3">
        <f t="shared" si="7"/>
        <v>0.7024793388429752</v>
      </c>
    </row>
    <row r="76" spans="1:11" ht="15">
      <c r="A76" s="7" t="s">
        <v>37</v>
      </c>
      <c r="B76" s="7" t="s">
        <v>14</v>
      </c>
      <c r="C76" s="5">
        <v>230</v>
      </c>
      <c r="D76" s="5">
        <v>242</v>
      </c>
      <c r="E76" s="5">
        <v>152.5</v>
      </c>
      <c r="F76" s="5"/>
      <c r="G76" s="5"/>
      <c r="H76" s="5"/>
      <c r="I76" s="5">
        <f t="shared" si="6"/>
        <v>152.5</v>
      </c>
      <c r="J76" s="5"/>
      <c r="K76" s="3">
        <f t="shared" si="7"/>
        <v>0.6630434782608695</v>
      </c>
    </row>
    <row r="77" spans="1:11" ht="15">
      <c r="A77" s="7" t="s">
        <v>92</v>
      </c>
      <c r="B77" s="7" t="s">
        <v>19</v>
      </c>
      <c r="C77" s="5"/>
      <c r="D77" s="5">
        <v>242</v>
      </c>
      <c r="E77" s="5"/>
      <c r="F77" s="5"/>
      <c r="G77" s="5"/>
      <c r="H77" s="5"/>
      <c r="I77" s="5">
        <f t="shared" si="6"/>
        <v>0</v>
      </c>
      <c r="J77" s="5"/>
      <c r="K77" s="3" t="e">
        <f t="shared" si="7"/>
        <v>#DIV/0!</v>
      </c>
    </row>
    <row r="78" spans="1:11" ht="15">
      <c r="A78" s="7" t="s">
        <v>18</v>
      </c>
      <c r="B78" s="7" t="s">
        <v>144</v>
      </c>
      <c r="C78" s="5">
        <v>228</v>
      </c>
      <c r="D78" s="5">
        <v>242</v>
      </c>
      <c r="E78" s="5">
        <v>150</v>
      </c>
      <c r="F78" s="5"/>
      <c r="G78" s="5"/>
      <c r="H78" s="5"/>
      <c r="I78" s="5">
        <f t="shared" si="6"/>
        <v>150</v>
      </c>
      <c r="J78" s="5"/>
      <c r="K78" s="3">
        <f t="shared" si="7"/>
        <v>0.6578947368421053</v>
      </c>
    </row>
    <row r="79" spans="1:11" ht="15">
      <c r="A79" s="7" t="s">
        <v>55</v>
      </c>
      <c r="B79" s="7" t="s">
        <v>56</v>
      </c>
      <c r="C79" s="5">
        <v>230.6</v>
      </c>
      <c r="D79" s="5">
        <v>242</v>
      </c>
      <c r="E79" s="5">
        <v>75</v>
      </c>
      <c r="F79" s="5" t="s">
        <v>7</v>
      </c>
      <c r="G79" s="5"/>
      <c r="H79" s="5"/>
      <c r="I79" s="5">
        <f t="shared" si="6"/>
        <v>75</v>
      </c>
      <c r="J79" s="5"/>
      <c r="K79" s="3">
        <f t="shared" si="7"/>
        <v>0.32523850823937556</v>
      </c>
    </row>
    <row r="80" spans="1:11" ht="15">
      <c r="A80" s="7" t="s">
        <v>135</v>
      </c>
      <c r="B80" s="7" t="s">
        <v>58</v>
      </c>
      <c r="C80" s="5">
        <v>230.1</v>
      </c>
      <c r="D80" s="5">
        <v>242</v>
      </c>
      <c r="E80" s="5">
        <v>132.5</v>
      </c>
      <c r="F80" s="5"/>
      <c r="G80" s="5"/>
      <c r="H80" s="5"/>
      <c r="I80" s="5">
        <f t="shared" si="6"/>
        <v>132.5</v>
      </c>
      <c r="J80" s="5"/>
      <c r="K80" s="3">
        <f t="shared" si="7"/>
        <v>0.5758365927857454</v>
      </c>
    </row>
    <row r="81" spans="1:11" ht="15">
      <c r="A81" s="7" t="s">
        <v>26</v>
      </c>
      <c r="B81" s="7" t="s">
        <v>27</v>
      </c>
      <c r="C81" s="5">
        <v>231.3</v>
      </c>
      <c r="D81" s="5">
        <v>242</v>
      </c>
      <c r="E81" s="5">
        <v>117.5</v>
      </c>
      <c r="F81" s="5"/>
      <c r="G81" s="5"/>
      <c r="H81" s="5"/>
      <c r="I81" s="5">
        <f t="shared" si="6"/>
        <v>117.5</v>
      </c>
      <c r="J81" s="5"/>
      <c r="K81" s="3">
        <f t="shared" si="7"/>
        <v>0.507998270644185</v>
      </c>
    </row>
    <row r="82" spans="1:11" ht="15.75">
      <c r="A82" s="8" t="s">
        <v>13</v>
      </c>
      <c r="B82" s="8" t="s">
        <v>25</v>
      </c>
      <c r="C82" s="5"/>
      <c r="D82" s="5">
        <v>275</v>
      </c>
      <c r="E82" s="5"/>
      <c r="F82" s="5"/>
      <c r="G82" s="5"/>
      <c r="H82" s="5"/>
      <c r="I82" s="5">
        <f t="shared" si="6"/>
        <v>0</v>
      </c>
      <c r="J82" s="5"/>
      <c r="K82" s="3" t="e">
        <f t="shared" si="7"/>
        <v>#DIV/0!</v>
      </c>
    </row>
    <row r="83" spans="1:11" ht="15">
      <c r="A83" s="10" t="s">
        <v>122</v>
      </c>
      <c r="B83" s="10" t="s">
        <v>79</v>
      </c>
      <c r="C83" s="9">
        <v>247.1</v>
      </c>
      <c r="D83" s="9">
        <v>275</v>
      </c>
      <c r="E83" s="5">
        <v>132.5</v>
      </c>
      <c r="F83" s="5"/>
      <c r="G83" s="5"/>
      <c r="H83" s="5"/>
      <c r="I83" s="5">
        <f t="shared" si="6"/>
        <v>132.5</v>
      </c>
      <c r="J83" s="5"/>
      <c r="K83" s="3">
        <f t="shared" si="7"/>
        <v>0.5362201537838932</v>
      </c>
    </row>
    <row r="84" spans="1:11" ht="15">
      <c r="A84" s="7" t="s">
        <v>127</v>
      </c>
      <c r="B84" s="7" t="s">
        <v>128</v>
      </c>
      <c r="C84" s="5">
        <v>276.3</v>
      </c>
      <c r="D84" s="5">
        <v>308</v>
      </c>
      <c r="E84" s="5">
        <v>255</v>
      </c>
      <c r="F84" s="5"/>
      <c r="G84" s="5"/>
      <c r="H84" s="5"/>
      <c r="I84" s="5">
        <f t="shared" si="6"/>
        <v>255</v>
      </c>
      <c r="J84" s="5"/>
      <c r="K84" s="3">
        <f t="shared" si="7"/>
        <v>0.9229098805646037</v>
      </c>
    </row>
    <row r="85" spans="1:11" ht="15">
      <c r="A85" s="10" t="s">
        <v>16</v>
      </c>
      <c r="B85" s="10" t="s">
        <v>14</v>
      </c>
      <c r="C85" s="5">
        <v>271.4</v>
      </c>
      <c r="D85" s="5">
        <v>275</v>
      </c>
      <c r="E85" s="5">
        <v>205</v>
      </c>
      <c r="F85" s="5"/>
      <c r="G85" s="5"/>
      <c r="H85" s="5"/>
      <c r="I85" s="5">
        <f t="shared" si="6"/>
        <v>205</v>
      </c>
      <c r="J85" s="5"/>
      <c r="K85" s="3">
        <f t="shared" si="7"/>
        <v>0.7553426676492263</v>
      </c>
    </row>
    <row r="86" spans="1:11" ht="15">
      <c r="A86" s="11" t="s">
        <v>130</v>
      </c>
      <c r="B86" s="11" t="s">
        <v>19</v>
      </c>
      <c r="C86" s="12">
        <v>265.8</v>
      </c>
      <c r="D86" s="12">
        <v>275</v>
      </c>
      <c r="E86" s="5">
        <v>185</v>
      </c>
      <c r="F86" s="5"/>
      <c r="G86" s="5"/>
      <c r="H86" s="5"/>
      <c r="I86" s="5">
        <f t="shared" si="6"/>
        <v>185</v>
      </c>
      <c r="J86" s="5"/>
      <c r="K86" s="3">
        <f t="shared" si="7"/>
        <v>0.6960120391271633</v>
      </c>
    </row>
    <row r="87" spans="1:11" ht="15">
      <c r="A87" s="7" t="s">
        <v>136</v>
      </c>
      <c r="B87" s="7" t="s">
        <v>19</v>
      </c>
      <c r="C87" s="5">
        <v>254.8</v>
      </c>
      <c r="D87" s="5">
        <v>275</v>
      </c>
      <c r="E87" s="5">
        <v>195</v>
      </c>
      <c r="F87" s="5"/>
      <c r="G87" s="5"/>
      <c r="H87" s="5"/>
      <c r="I87" s="5">
        <f t="shared" si="6"/>
        <v>195</v>
      </c>
      <c r="J87" s="5"/>
      <c r="K87" s="3">
        <f t="shared" si="7"/>
        <v>0.7653061224489796</v>
      </c>
    </row>
    <row r="88" spans="1:11" ht="15">
      <c r="A88" s="6" t="s">
        <v>107</v>
      </c>
      <c r="B88" s="7" t="s">
        <v>27</v>
      </c>
      <c r="C88" s="5">
        <v>258.3</v>
      </c>
      <c r="D88" s="5">
        <v>275</v>
      </c>
      <c r="E88" s="5">
        <v>147.5</v>
      </c>
      <c r="F88" s="5"/>
      <c r="G88" s="5"/>
      <c r="H88" s="5"/>
      <c r="I88" s="5">
        <f t="shared" si="6"/>
        <v>147.5</v>
      </c>
      <c r="J88" s="5"/>
      <c r="K88" s="3">
        <f t="shared" si="7"/>
        <v>0.5710414246999612</v>
      </c>
    </row>
    <row r="89" spans="1:11" ht="15">
      <c r="A89" s="10" t="s">
        <v>139</v>
      </c>
      <c r="B89" s="10" t="s">
        <v>12</v>
      </c>
      <c r="C89" s="9">
        <v>291.3</v>
      </c>
      <c r="D89" s="9">
        <v>308</v>
      </c>
      <c r="E89" s="9">
        <v>165</v>
      </c>
      <c r="F89" s="5"/>
      <c r="G89" s="5"/>
      <c r="H89" s="5"/>
      <c r="I89" s="5">
        <f t="shared" si="6"/>
        <v>165</v>
      </c>
      <c r="J89" s="5"/>
      <c r="K89" s="3">
        <f t="shared" si="7"/>
        <v>0.5664263645726055</v>
      </c>
    </row>
    <row r="90" spans="1:11" ht="15">
      <c r="A90" s="7" t="s">
        <v>95</v>
      </c>
      <c r="B90" s="7" t="s">
        <v>120</v>
      </c>
      <c r="C90" s="5">
        <v>281.3</v>
      </c>
      <c r="D90" s="5">
        <v>308</v>
      </c>
      <c r="E90" s="5">
        <v>175</v>
      </c>
      <c r="F90" s="5"/>
      <c r="G90" s="5"/>
      <c r="H90" s="5"/>
      <c r="I90" s="5">
        <f t="shared" si="6"/>
        <v>175</v>
      </c>
      <c r="J90" s="5"/>
      <c r="K90" s="3">
        <f t="shared" si="7"/>
        <v>0.6221116246000711</v>
      </c>
    </row>
    <row r="91" spans="1:11" ht="15">
      <c r="A91" s="7" t="s">
        <v>43</v>
      </c>
      <c r="B91" s="7" t="s">
        <v>44</v>
      </c>
      <c r="C91" s="5">
        <v>301.7</v>
      </c>
      <c r="D91" s="5">
        <v>308</v>
      </c>
      <c r="E91" s="5">
        <v>195</v>
      </c>
      <c r="F91" s="5"/>
      <c r="G91" s="5"/>
      <c r="H91" s="5"/>
      <c r="I91" s="5">
        <f t="shared" si="6"/>
        <v>195</v>
      </c>
      <c r="J91" s="5"/>
      <c r="K91" s="3">
        <f t="shared" si="7"/>
        <v>0.6463374212794166</v>
      </c>
    </row>
    <row r="92" spans="1:11" ht="15">
      <c r="A92" s="7" t="s">
        <v>59</v>
      </c>
      <c r="B92" s="7" t="s">
        <v>65</v>
      </c>
      <c r="C92" s="5">
        <v>283.3</v>
      </c>
      <c r="D92" s="5">
        <v>308</v>
      </c>
      <c r="E92" s="5">
        <v>120</v>
      </c>
      <c r="F92" s="5"/>
      <c r="G92" s="5"/>
      <c r="H92" s="5"/>
      <c r="I92" s="5">
        <f t="shared" si="6"/>
        <v>120</v>
      </c>
      <c r="J92" s="5"/>
      <c r="K92" s="3">
        <f t="shared" si="7"/>
        <v>0.42357924461701374</v>
      </c>
    </row>
    <row r="93" spans="1:11" ht="15">
      <c r="A93" s="7" t="s">
        <v>76</v>
      </c>
      <c r="B93" s="7" t="s">
        <v>117</v>
      </c>
      <c r="C93" s="5">
        <v>334.5</v>
      </c>
      <c r="D93" s="5" t="s">
        <v>77</v>
      </c>
      <c r="E93" s="5">
        <v>215</v>
      </c>
      <c r="F93" s="5"/>
      <c r="G93" s="5"/>
      <c r="H93" s="5"/>
      <c r="I93" s="5">
        <f t="shared" si="6"/>
        <v>215</v>
      </c>
      <c r="J93" s="5"/>
      <c r="K93" s="3">
        <f t="shared" si="7"/>
        <v>0.6427503736920778</v>
      </c>
    </row>
    <row r="94" spans="1:11" ht="15">
      <c r="A94" s="10" t="s">
        <v>116</v>
      </c>
      <c r="B94" s="10" t="s">
        <v>33</v>
      </c>
      <c r="C94" s="9">
        <v>382.6</v>
      </c>
      <c r="D94" s="9" t="s">
        <v>77</v>
      </c>
      <c r="E94" s="5">
        <v>207.5</v>
      </c>
      <c r="F94" s="5"/>
      <c r="G94" s="5"/>
      <c r="H94" s="5"/>
      <c r="I94" s="5">
        <f t="shared" si="6"/>
        <v>207.5</v>
      </c>
      <c r="J94" s="5"/>
      <c r="K94" s="3">
        <f t="shared" si="7"/>
        <v>0.5423418714061683</v>
      </c>
    </row>
  </sheetData>
  <sheetProtection/>
  <printOptions/>
  <pageMargins left="0.5" right="0.5" top="1.68" bottom="0.75" header="0.5" footer="0.5"/>
  <pageSetup horizontalDpi="600" verticalDpi="600" orientation="landscape" r:id="rId1"/>
  <headerFooter alignWithMargins="0">
    <oddHeader>&amp;C&amp;"Times New Roman TUR,Bold"&amp;24 100% RAW Powerlifting Federation
World Bench Press Championships
Currituck, NC November 17,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PageLayoutView="0" workbookViewId="0" topLeftCell="A1">
      <selection activeCell="D165" sqref="D165"/>
    </sheetView>
  </sheetViews>
  <sheetFormatPr defaultColWidth="9.140625" defaultRowHeight="12.75"/>
  <cols>
    <col min="1" max="1" width="27.7109375" style="6" customWidth="1"/>
    <col min="2" max="2" width="25.421875" style="6" customWidth="1"/>
    <col min="3" max="3" width="7.7109375" style="4" customWidth="1"/>
    <col min="4" max="4" width="6.140625" style="4" customWidth="1"/>
    <col min="5" max="10" width="7.7109375" style="4" customWidth="1"/>
    <col min="11" max="11" width="6.57421875" style="4" customWidth="1"/>
    <col min="12" max="12" width="9.00390625" style="4" customWidth="1"/>
    <col min="13" max="16384" width="9.140625" style="2" customWidth="1"/>
  </cols>
  <sheetData>
    <row r="1" spans="5:10" ht="65.25" customHeight="1">
      <c r="E1" s="18" t="s">
        <v>176</v>
      </c>
      <c r="F1" s="18" t="s">
        <v>176</v>
      </c>
      <c r="G1" s="18" t="s">
        <v>176</v>
      </c>
      <c r="H1" s="18" t="s">
        <v>176</v>
      </c>
      <c r="I1" s="18" t="s">
        <v>176</v>
      </c>
      <c r="J1" s="18" t="s">
        <v>183</v>
      </c>
    </row>
    <row r="2" spans="1:12" ht="18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11</v>
      </c>
      <c r="F2" s="15" t="s">
        <v>9</v>
      </c>
      <c r="G2" s="15" t="s">
        <v>10</v>
      </c>
      <c r="H2" s="15" t="s">
        <v>8</v>
      </c>
      <c r="I2" s="15" t="s">
        <v>177</v>
      </c>
      <c r="J2" s="15" t="s">
        <v>160</v>
      </c>
      <c r="K2" s="15" t="s">
        <v>5</v>
      </c>
      <c r="L2" s="15" t="s">
        <v>6</v>
      </c>
    </row>
    <row r="3" spans="1:12" ht="15">
      <c r="A3" s="7" t="s">
        <v>60</v>
      </c>
      <c r="B3" s="7" t="s">
        <v>61</v>
      </c>
      <c r="C3" s="5">
        <v>94.2</v>
      </c>
      <c r="D3" s="5">
        <v>97</v>
      </c>
      <c r="E3" s="5">
        <v>47.5</v>
      </c>
      <c r="F3" s="5">
        <v>51</v>
      </c>
      <c r="G3" s="5" t="s">
        <v>151</v>
      </c>
      <c r="H3" s="5"/>
      <c r="I3" s="5">
        <f>MAX(E3:G3)</f>
        <v>51</v>
      </c>
      <c r="J3" s="5">
        <f>I3*2.204</f>
        <v>112.40400000000001</v>
      </c>
      <c r="K3" s="5" t="s">
        <v>163</v>
      </c>
      <c r="L3" s="5">
        <f>J3/C3</f>
        <v>1.193248407643312</v>
      </c>
    </row>
    <row r="4" spans="1:12" ht="15">
      <c r="A4" s="7" t="s">
        <v>71</v>
      </c>
      <c r="B4" s="7" t="s">
        <v>72</v>
      </c>
      <c r="C4" s="5">
        <v>95.9</v>
      </c>
      <c r="D4" s="5">
        <v>97</v>
      </c>
      <c r="E4" s="5">
        <v>35</v>
      </c>
      <c r="F4" s="5">
        <v>40</v>
      </c>
      <c r="G4" s="5">
        <v>42.5</v>
      </c>
      <c r="H4" s="5"/>
      <c r="I4" s="5">
        <f>MAX(E4:G4)</f>
        <v>42.5</v>
      </c>
      <c r="J4" s="5">
        <f aca="true" t="shared" si="0" ref="J4:J76">I4*2.204</f>
        <v>93.67</v>
      </c>
      <c r="K4" s="5">
        <v>1</v>
      </c>
      <c r="L4" s="5">
        <f>J4/C4</f>
        <v>0.9767466110531804</v>
      </c>
    </row>
    <row r="5" spans="1:12" ht="15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">
      <c r="A6" s="7" t="s">
        <v>146</v>
      </c>
      <c r="B6" s="7" t="s">
        <v>137</v>
      </c>
      <c r="C6" s="5">
        <v>103.4</v>
      </c>
      <c r="D6" s="5">
        <v>105</v>
      </c>
      <c r="E6" s="5">
        <v>30</v>
      </c>
      <c r="F6" s="5">
        <v>0</v>
      </c>
      <c r="G6" s="5">
        <v>0</v>
      </c>
      <c r="H6" s="5"/>
      <c r="I6" s="5">
        <f>MAX(E6:G6)</f>
        <v>30</v>
      </c>
      <c r="J6" s="5">
        <f t="shared" si="0"/>
        <v>66.12</v>
      </c>
      <c r="K6" s="5">
        <v>1</v>
      </c>
      <c r="L6" s="5">
        <f aca="true" t="shared" si="1" ref="L6:L67">J6/C6</f>
        <v>0.639458413926499</v>
      </c>
    </row>
    <row r="7" spans="1:12" ht="15">
      <c r="A7" s="10" t="s">
        <v>159</v>
      </c>
      <c r="B7" s="10" t="s">
        <v>22</v>
      </c>
      <c r="C7" s="9">
        <v>103</v>
      </c>
      <c r="D7" s="9">
        <v>105</v>
      </c>
      <c r="E7" s="5">
        <v>55</v>
      </c>
      <c r="F7" s="5">
        <v>60</v>
      </c>
      <c r="G7" s="5">
        <v>0</v>
      </c>
      <c r="H7" s="5"/>
      <c r="I7" s="5">
        <f>MAX(E7:G7)</f>
        <v>60</v>
      </c>
      <c r="J7" s="5">
        <f t="shared" si="0"/>
        <v>132.24</v>
      </c>
      <c r="K7" s="5" t="s">
        <v>163</v>
      </c>
      <c r="L7" s="5">
        <f t="shared" si="1"/>
        <v>1.283883495145631</v>
      </c>
    </row>
    <row r="8" spans="1:12" ht="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>
      <c r="A9" s="7" t="s">
        <v>51</v>
      </c>
      <c r="B9" s="7" t="s">
        <v>52</v>
      </c>
      <c r="C9" s="5">
        <v>113.4</v>
      </c>
      <c r="D9" s="5">
        <v>114</v>
      </c>
      <c r="E9" s="5">
        <v>90</v>
      </c>
      <c r="F9" s="5">
        <v>92.5</v>
      </c>
      <c r="G9" s="5">
        <v>0</v>
      </c>
      <c r="H9" s="5"/>
      <c r="I9" s="5">
        <f>MAX(E9:G9)</f>
        <v>92.5</v>
      </c>
      <c r="J9" s="5">
        <f t="shared" si="0"/>
        <v>203.87</v>
      </c>
      <c r="K9" s="5" t="s">
        <v>163</v>
      </c>
      <c r="L9" s="5">
        <f t="shared" si="1"/>
        <v>1.7977954144620811</v>
      </c>
    </row>
    <row r="10" spans="1:12" ht="15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>
      <c r="A11" s="10" t="s">
        <v>103</v>
      </c>
      <c r="B11" s="10" t="s">
        <v>111</v>
      </c>
      <c r="C11" s="5">
        <v>122.1</v>
      </c>
      <c r="D11" s="5">
        <v>123</v>
      </c>
      <c r="E11" s="5">
        <v>75</v>
      </c>
      <c r="F11" s="5">
        <v>0</v>
      </c>
      <c r="G11" s="5">
        <v>0</v>
      </c>
      <c r="H11" s="5"/>
      <c r="I11" s="5">
        <f>MAX(E11:G11)</f>
        <v>75</v>
      </c>
      <c r="J11" s="5">
        <f t="shared" si="0"/>
        <v>165.3</v>
      </c>
      <c r="K11" s="5">
        <v>1</v>
      </c>
      <c r="L11" s="5">
        <f t="shared" si="1"/>
        <v>1.353808353808354</v>
      </c>
    </row>
    <row r="12" spans="1:12" ht="15">
      <c r="A12" s="7" t="s">
        <v>23</v>
      </c>
      <c r="B12" s="7" t="s">
        <v>24</v>
      </c>
      <c r="C12" s="5">
        <v>123</v>
      </c>
      <c r="D12" s="5">
        <v>123</v>
      </c>
      <c r="E12" s="5">
        <v>80</v>
      </c>
      <c r="F12" s="5">
        <v>85</v>
      </c>
      <c r="G12" s="5">
        <v>0</v>
      </c>
      <c r="H12" s="5"/>
      <c r="I12" s="5">
        <f>MAX(E12:G12)</f>
        <v>85</v>
      </c>
      <c r="J12" s="5">
        <f t="shared" si="0"/>
        <v>187.34</v>
      </c>
      <c r="K12" s="5" t="s">
        <v>163</v>
      </c>
      <c r="L12" s="5">
        <f t="shared" si="1"/>
        <v>1.523089430894309</v>
      </c>
    </row>
    <row r="13" spans="1:12" ht="15">
      <c r="A13" s="7" t="s">
        <v>75</v>
      </c>
      <c r="B13" s="7" t="s">
        <v>56</v>
      </c>
      <c r="C13" s="5">
        <v>122.6</v>
      </c>
      <c r="D13" s="5">
        <v>123</v>
      </c>
      <c r="E13" s="5">
        <v>30</v>
      </c>
      <c r="F13" s="5">
        <v>35</v>
      </c>
      <c r="G13" s="5">
        <v>0</v>
      </c>
      <c r="H13" s="5"/>
      <c r="I13" s="5">
        <f>MAX(E13:G13)</f>
        <v>35</v>
      </c>
      <c r="J13" s="5">
        <f t="shared" si="0"/>
        <v>77.14</v>
      </c>
      <c r="K13" s="5">
        <v>1</v>
      </c>
      <c r="L13" s="5">
        <f>J13/C13</f>
        <v>0.6292006525285482</v>
      </c>
    </row>
    <row r="14" spans="1:12" ht="15">
      <c r="A14" s="7" t="s">
        <v>80</v>
      </c>
      <c r="B14" s="7" t="s">
        <v>81</v>
      </c>
      <c r="C14" s="5">
        <v>119.6</v>
      </c>
      <c r="D14" s="5">
        <v>123</v>
      </c>
      <c r="E14" s="5">
        <v>67.5</v>
      </c>
      <c r="F14" s="5">
        <v>75</v>
      </c>
      <c r="G14" s="5">
        <v>80</v>
      </c>
      <c r="H14" s="5"/>
      <c r="I14" s="5">
        <f>MAX(E14:G14)</f>
        <v>80</v>
      </c>
      <c r="J14" s="5">
        <f t="shared" si="0"/>
        <v>176.32000000000002</v>
      </c>
      <c r="K14" s="5" t="s">
        <v>164</v>
      </c>
      <c r="L14" s="5">
        <f t="shared" si="1"/>
        <v>1.4742474916387962</v>
      </c>
    </row>
    <row r="15" spans="1:12" ht="15">
      <c r="A15" s="7" t="s">
        <v>82</v>
      </c>
      <c r="B15" s="7" t="s">
        <v>27</v>
      </c>
      <c r="C15" s="5">
        <v>123</v>
      </c>
      <c r="D15" s="5">
        <v>123</v>
      </c>
      <c r="E15" s="5">
        <v>0</v>
      </c>
      <c r="F15" s="5">
        <v>0</v>
      </c>
      <c r="G15" s="5">
        <v>0</v>
      </c>
      <c r="H15" s="5"/>
      <c r="I15" s="5">
        <f>MAX(E15:G15)</f>
        <v>0</v>
      </c>
      <c r="J15" s="5">
        <f t="shared" si="0"/>
        <v>0</v>
      </c>
      <c r="K15" s="5">
        <v>0</v>
      </c>
      <c r="L15" s="5">
        <f t="shared" si="1"/>
        <v>0</v>
      </c>
    </row>
    <row r="16" spans="1:12" ht="15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">
      <c r="A17" s="7" t="s">
        <v>34</v>
      </c>
      <c r="B17" s="7" t="s">
        <v>137</v>
      </c>
      <c r="C17" s="5">
        <v>130.9</v>
      </c>
      <c r="D17" s="5">
        <v>132</v>
      </c>
      <c r="E17" s="5">
        <v>67.5</v>
      </c>
      <c r="F17" s="5">
        <v>72.5</v>
      </c>
      <c r="G17" s="5">
        <v>77.5</v>
      </c>
      <c r="H17" s="5"/>
      <c r="I17" s="5">
        <f aca="true" t="shared" si="2" ref="I17:I23">MAX(E17:G17)</f>
        <v>77.5</v>
      </c>
      <c r="J17" s="5">
        <f t="shared" si="0"/>
        <v>170.81</v>
      </c>
      <c r="K17" s="5">
        <v>1</v>
      </c>
      <c r="L17" s="5">
        <f t="shared" si="1"/>
        <v>1.3048892284186402</v>
      </c>
    </row>
    <row r="18" spans="1:12" ht="15">
      <c r="A18" s="7" t="s">
        <v>87</v>
      </c>
      <c r="B18" s="7" t="s">
        <v>56</v>
      </c>
      <c r="C18" s="5">
        <v>131.1</v>
      </c>
      <c r="D18" s="5">
        <v>132</v>
      </c>
      <c r="E18" s="5">
        <v>67.5</v>
      </c>
      <c r="F18" s="5">
        <v>75</v>
      </c>
      <c r="G18" s="5">
        <v>0</v>
      </c>
      <c r="H18" s="5"/>
      <c r="I18" s="5">
        <f t="shared" si="2"/>
        <v>75</v>
      </c>
      <c r="J18" s="5">
        <f t="shared" si="0"/>
        <v>165.3</v>
      </c>
      <c r="K18" s="5">
        <v>1</v>
      </c>
      <c r="L18" s="5">
        <f t="shared" si="1"/>
        <v>1.2608695652173914</v>
      </c>
    </row>
    <row r="19" spans="1:12" ht="15">
      <c r="A19" s="7" t="s">
        <v>88</v>
      </c>
      <c r="B19" s="7" t="s">
        <v>29</v>
      </c>
      <c r="C19" s="5">
        <v>129.2</v>
      </c>
      <c r="D19" s="5">
        <v>132</v>
      </c>
      <c r="E19" s="5">
        <v>75</v>
      </c>
      <c r="F19" s="5">
        <v>80</v>
      </c>
      <c r="G19" s="5">
        <v>82.5</v>
      </c>
      <c r="H19" s="5">
        <v>85</v>
      </c>
      <c r="I19" s="5">
        <f t="shared" si="2"/>
        <v>82.5</v>
      </c>
      <c r="J19" s="5">
        <f t="shared" si="0"/>
        <v>181.83</v>
      </c>
      <c r="K19" s="5">
        <v>1</v>
      </c>
      <c r="L19" s="5">
        <f t="shared" si="1"/>
        <v>1.407352941176471</v>
      </c>
    </row>
    <row r="20" spans="1:12" ht="15">
      <c r="A20" s="7" t="s">
        <v>30</v>
      </c>
      <c r="B20" s="7" t="s">
        <v>29</v>
      </c>
      <c r="C20" s="5">
        <v>129.1</v>
      </c>
      <c r="D20" s="5">
        <v>132</v>
      </c>
      <c r="E20" s="5">
        <v>55</v>
      </c>
      <c r="F20" s="5">
        <v>0</v>
      </c>
      <c r="G20" s="5">
        <v>62.5</v>
      </c>
      <c r="H20" s="5"/>
      <c r="I20" s="5">
        <f t="shared" si="2"/>
        <v>62.5</v>
      </c>
      <c r="J20" s="5">
        <f t="shared" si="0"/>
        <v>137.75</v>
      </c>
      <c r="K20" s="5">
        <v>2</v>
      </c>
      <c r="L20" s="5">
        <f t="shared" si="1"/>
        <v>1.0670023237800155</v>
      </c>
    </row>
    <row r="21" spans="1:12" ht="15">
      <c r="A21" s="7" t="s">
        <v>28</v>
      </c>
      <c r="B21" s="7" t="s">
        <v>29</v>
      </c>
      <c r="C21" s="5">
        <v>127.7</v>
      </c>
      <c r="D21" s="5">
        <v>132</v>
      </c>
      <c r="E21" s="5">
        <v>60</v>
      </c>
      <c r="F21" s="5">
        <v>0</v>
      </c>
      <c r="G21" s="5">
        <v>0</v>
      </c>
      <c r="H21" s="5"/>
      <c r="I21" s="5">
        <f t="shared" si="2"/>
        <v>60</v>
      </c>
      <c r="J21" s="5">
        <f t="shared" si="0"/>
        <v>132.24</v>
      </c>
      <c r="K21" s="5">
        <v>3</v>
      </c>
      <c r="L21" s="5">
        <f t="shared" si="1"/>
        <v>1.0355520751761942</v>
      </c>
    </row>
    <row r="22" spans="1:12" ht="15">
      <c r="A22" s="10" t="s">
        <v>131</v>
      </c>
      <c r="B22" s="10" t="s">
        <v>65</v>
      </c>
      <c r="C22" s="9">
        <v>128.4</v>
      </c>
      <c r="D22" s="9">
        <v>132</v>
      </c>
      <c r="E22" s="5">
        <v>75</v>
      </c>
      <c r="F22" s="5">
        <v>85</v>
      </c>
      <c r="G22" s="5">
        <v>0</v>
      </c>
      <c r="H22" s="5"/>
      <c r="I22" s="5">
        <f t="shared" si="2"/>
        <v>85</v>
      </c>
      <c r="J22" s="5">
        <f t="shared" si="0"/>
        <v>187.34</v>
      </c>
      <c r="K22" s="5" t="s">
        <v>163</v>
      </c>
      <c r="L22" s="5">
        <f>J22/C22</f>
        <v>1.4590342679127726</v>
      </c>
    </row>
    <row r="23" spans="1:12" ht="15">
      <c r="A23" s="7" t="s">
        <v>86</v>
      </c>
      <c r="B23" s="7" t="s">
        <v>58</v>
      </c>
      <c r="C23" s="5">
        <v>129.9</v>
      </c>
      <c r="D23" s="5">
        <v>132</v>
      </c>
      <c r="E23" s="5">
        <v>65</v>
      </c>
      <c r="F23" s="5">
        <v>70</v>
      </c>
      <c r="G23" s="5">
        <v>0</v>
      </c>
      <c r="H23" s="5"/>
      <c r="I23" s="5">
        <f t="shared" si="2"/>
        <v>70</v>
      </c>
      <c r="J23" s="5">
        <f t="shared" si="0"/>
        <v>154.28</v>
      </c>
      <c r="K23" s="5">
        <v>2</v>
      </c>
      <c r="L23" s="5">
        <f>J23/C23</f>
        <v>1.187682832948422</v>
      </c>
    </row>
    <row r="24" spans="1:12" ht="12.75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">
      <c r="A25" s="7" t="s">
        <v>109</v>
      </c>
      <c r="B25" s="7" t="s">
        <v>110</v>
      </c>
      <c r="C25" s="5">
        <v>147</v>
      </c>
      <c r="D25" s="5">
        <v>148</v>
      </c>
      <c r="E25" s="5">
        <v>57.5</v>
      </c>
      <c r="F25" s="5">
        <v>60</v>
      </c>
      <c r="G25" s="5">
        <v>0</v>
      </c>
      <c r="H25" s="5"/>
      <c r="I25" s="5">
        <f aca="true" t="shared" si="3" ref="I25:I33">MAX(E25:G25)</f>
        <v>60</v>
      </c>
      <c r="J25" s="5">
        <f t="shared" si="0"/>
        <v>132.24</v>
      </c>
      <c r="K25" s="5">
        <v>1</v>
      </c>
      <c r="L25" s="5">
        <f t="shared" si="1"/>
        <v>0.8995918367346939</v>
      </c>
    </row>
    <row r="26" spans="1:12" ht="15">
      <c r="A26" s="7" t="s">
        <v>124</v>
      </c>
      <c r="B26" s="7" t="s">
        <v>125</v>
      </c>
      <c r="C26" s="5">
        <v>123</v>
      </c>
      <c r="D26" s="5">
        <v>148</v>
      </c>
      <c r="E26" s="5">
        <v>50</v>
      </c>
      <c r="F26" s="5">
        <v>0</v>
      </c>
      <c r="G26" s="5">
        <v>0</v>
      </c>
      <c r="H26" s="5"/>
      <c r="I26" s="5">
        <f t="shared" si="3"/>
        <v>50</v>
      </c>
      <c r="J26" s="5">
        <f t="shared" si="0"/>
        <v>110.2</v>
      </c>
      <c r="K26" s="5" t="s">
        <v>163</v>
      </c>
      <c r="L26" s="5">
        <f t="shared" si="1"/>
        <v>0.8959349593495936</v>
      </c>
    </row>
    <row r="27" spans="1:12" ht="15.75">
      <c r="A27" s="7" t="s">
        <v>126</v>
      </c>
      <c r="B27" s="7" t="s">
        <v>149</v>
      </c>
      <c r="C27" s="5">
        <v>147.5</v>
      </c>
      <c r="D27" s="5">
        <v>148</v>
      </c>
      <c r="E27" s="5">
        <v>112.5</v>
      </c>
      <c r="F27" s="5">
        <v>122.5</v>
      </c>
      <c r="G27" s="5">
        <v>127.5</v>
      </c>
      <c r="H27" s="5"/>
      <c r="I27" s="5">
        <f t="shared" si="3"/>
        <v>127.5</v>
      </c>
      <c r="J27" s="5">
        <f t="shared" si="0"/>
        <v>281.01000000000005</v>
      </c>
      <c r="K27" s="5" t="s">
        <v>163</v>
      </c>
      <c r="L27" s="5">
        <f>J27/C27</f>
        <v>1.9051525423728817</v>
      </c>
    </row>
    <row r="28" spans="1:12" ht="15">
      <c r="A28" s="7" t="s">
        <v>105</v>
      </c>
      <c r="B28" s="7" t="s">
        <v>113</v>
      </c>
      <c r="C28" s="5">
        <v>147</v>
      </c>
      <c r="D28" s="5">
        <v>148</v>
      </c>
      <c r="E28" s="5">
        <v>120</v>
      </c>
      <c r="F28" s="5">
        <v>125</v>
      </c>
      <c r="G28" s="5">
        <v>0</v>
      </c>
      <c r="H28" s="5"/>
      <c r="I28" s="5">
        <f t="shared" si="3"/>
        <v>125</v>
      </c>
      <c r="J28" s="5">
        <f t="shared" si="0"/>
        <v>275.5</v>
      </c>
      <c r="K28" s="5" t="s">
        <v>165</v>
      </c>
      <c r="L28" s="5">
        <f t="shared" si="1"/>
        <v>1.8741496598639455</v>
      </c>
    </row>
    <row r="29" spans="1:12" ht="15">
      <c r="A29" s="7" t="s">
        <v>53</v>
      </c>
      <c r="B29" s="7" t="s">
        <v>54</v>
      </c>
      <c r="C29" s="5">
        <v>148.3</v>
      </c>
      <c r="D29" s="5">
        <v>148</v>
      </c>
      <c r="E29" s="5">
        <v>107.5</v>
      </c>
      <c r="F29" s="5">
        <v>112.5</v>
      </c>
      <c r="G29" s="5">
        <v>0</v>
      </c>
      <c r="H29" s="5"/>
      <c r="I29" s="5">
        <f t="shared" si="3"/>
        <v>112.5</v>
      </c>
      <c r="J29" s="5">
        <f t="shared" si="0"/>
        <v>247.95000000000002</v>
      </c>
      <c r="K29" s="5" t="s">
        <v>166</v>
      </c>
      <c r="L29" s="5">
        <f t="shared" si="1"/>
        <v>1.671948752528658</v>
      </c>
    </row>
    <row r="30" spans="1:12" ht="15">
      <c r="A30" s="7" t="s">
        <v>129</v>
      </c>
      <c r="B30" s="7" t="s">
        <v>22</v>
      </c>
      <c r="C30" s="5">
        <v>143.9</v>
      </c>
      <c r="D30" s="5">
        <v>148</v>
      </c>
      <c r="E30" s="5">
        <v>100</v>
      </c>
      <c r="F30" s="5">
        <v>110</v>
      </c>
      <c r="G30" s="5">
        <v>0</v>
      </c>
      <c r="H30" s="5"/>
      <c r="I30" s="5">
        <f t="shared" si="3"/>
        <v>110</v>
      </c>
      <c r="J30" s="5">
        <f t="shared" si="0"/>
        <v>242.44000000000003</v>
      </c>
      <c r="K30" s="5" t="s">
        <v>167</v>
      </c>
      <c r="L30" s="5">
        <f>J30/C30</f>
        <v>1.6847810979847118</v>
      </c>
    </row>
    <row r="31" spans="1:12" ht="15">
      <c r="A31" s="7" t="s">
        <v>123</v>
      </c>
      <c r="B31" s="7" t="s">
        <v>33</v>
      </c>
      <c r="C31" s="5">
        <v>147</v>
      </c>
      <c r="D31" s="5">
        <v>148</v>
      </c>
      <c r="E31" s="5">
        <v>90</v>
      </c>
      <c r="F31" s="5">
        <v>100</v>
      </c>
      <c r="G31" s="5">
        <v>105</v>
      </c>
      <c r="H31" s="5"/>
      <c r="I31" s="5">
        <f t="shared" si="3"/>
        <v>105</v>
      </c>
      <c r="J31" s="5">
        <f t="shared" si="0"/>
        <v>231.42000000000002</v>
      </c>
      <c r="K31" s="5" t="s">
        <v>168</v>
      </c>
      <c r="L31" s="5">
        <f t="shared" si="1"/>
        <v>1.5742857142857143</v>
      </c>
    </row>
    <row r="32" spans="1:12" ht="15">
      <c r="A32" s="7" t="s">
        <v>57</v>
      </c>
      <c r="B32" s="7" t="s">
        <v>58</v>
      </c>
      <c r="C32" s="5">
        <v>144.6</v>
      </c>
      <c r="D32" s="5">
        <v>148</v>
      </c>
      <c r="E32" s="5">
        <v>80</v>
      </c>
      <c r="F32" s="5">
        <v>87.5</v>
      </c>
      <c r="G32" s="5">
        <v>90</v>
      </c>
      <c r="H32" s="5"/>
      <c r="I32" s="5">
        <f t="shared" si="3"/>
        <v>90</v>
      </c>
      <c r="J32" s="5">
        <f t="shared" si="0"/>
        <v>198.36</v>
      </c>
      <c r="K32" s="5">
        <v>1</v>
      </c>
      <c r="L32" s="5">
        <f t="shared" si="1"/>
        <v>1.3717842323651455</v>
      </c>
    </row>
    <row r="33" spans="1:12" ht="15">
      <c r="A33" s="7" t="s">
        <v>108</v>
      </c>
      <c r="B33" s="7" t="s">
        <v>84</v>
      </c>
      <c r="C33" s="5">
        <v>143</v>
      </c>
      <c r="D33" s="5">
        <v>148</v>
      </c>
      <c r="E33" s="5">
        <v>65</v>
      </c>
      <c r="F33" s="5">
        <v>67.5</v>
      </c>
      <c r="G33" s="5">
        <v>70</v>
      </c>
      <c r="H33" s="5"/>
      <c r="I33" s="5">
        <f t="shared" si="3"/>
        <v>70</v>
      </c>
      <c r="J33" s="5">
        <f t="shared" si="0"/>
        <v>154.28</v>
      </c>
      <c r="K33" s="5">
        <v>1</v>
      </c>
      <c r="L33" s="5">
        <f>J33/C33</f>
        <v>1.078881118881119</v>
      </c>
    </row>
    <row r="34" spans="1:12" ht="15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">
      <c r="A35" s="10" t="s">
        <v>161</v>
      </c>
      <c r="B35" s="10" t="s">
        <v>162</v>
      </c>
      <c r="C35" s="9">
        <v>161</v>
      </c>
      <c r="D35" s="9">
        <v>165</v>
      </c>
      <c r="E35" s="5">
        <v>45</v>
      </c>
      <c r="F35" s="5">
        <v>50</v>
      </c>
      <c r="G35" s="5">
        <v>52.5</v>
      </c>
      <c r="H35" s="5"/>
      <c r="I35" s="5">
        <f aca="true" t="shared" si="4" ref="I35:I45">MAX(E35:G35)</f>
        <v>52.5</v>
      </c>
      <c r="J35" s="5">
        <f t="shared" si="0"/>
        <v>115.71000000000001</v>
      </c>
      <c r="K35" s="5">
        <v>1</v>
      </c>
      <c r="L35" s="5">
        <f t="shared" si="1"/>
        <v>0.7186956521739131</v>
      </c>
    </row>
    <row r="36" spans="1:12" ht="15">
      <c r="A36" s="7" t="s">
        <v>35</v>
      </c>
      <c r="B36" s="7" t="s">
        <v>36</v>
      </c>
      <c r="C36" s="5">
        <v>160</v>
      </c>
      <c r="D36" s="5">
        <v>165</v>
      </c>
      <c r="E36" s="5">
        <v>122.5</v>
      </c>
      <c r="F36" s="5">
        <v>130</v>
      </c>
      <c r="G36" s="5">
        <v>132.5</v>
      </c>
      <c r="H36" s="5">
        <v>135</v>
      </c>
      <c r="I36" s="5">
        <f t="shared" si="4"/>
        <v>132.5</v>
      </c>
      <c r="J36" s="5">
        <f t="shared" si="0"/>
        <v>292.03000000000003</v>
      </c>
      <c r="K36" s="5">
        <v>1</v>
      </c>
      <c r="L36" s="5">
        <f t="shared" si="1"/>
        <v>1.8251875000000002</v>
      </c>
    </row>
    <row r="37" spans="1:12" ht="15">
      <c r="A37" s="7" t="s">
        <v>83</v>
      </c>
      <c r="B37" s="7" t="s">
        <v>84</v>
      </c>
      <c r="C37" s="5">
        <v>154.1</v>
      </c>
      <c r="D37" s="5">
        <v>165</v>
      </c>
      <c r="E37" s="5">
        <v>80</v>
      </c>
      <c r="F37" s="5">
        <v>0</v>
      </c>
      <c r="G37" s="5">
        <v>0</v>
      </c>
      <c r="H37" s="5"/>
      <c r="I37" s="5">
        <f t="shared" si="4"/>
        <v>80</v>
      </c>
      <c r="J37" s="5">
        <f t="shared" si="0"/>
        <v>176.32000000000002</v>
      </c>
      <c r="K37" s="5">
        <v>1</v>
      </c>
      <c r="L37" s="5">
        <f t="shared" si="1"/>
        <v>1.1441920830629464</v>
      </c>
    </row>
    <row r="38" spans="1:12" ht="15">
      <c r="A38" s="7" t="s">
        <v>48</v>
      </c>
      <c r="B38" s="7" t="s">
        <v>39</v>
      </c>
      <c r="C38" s="5">
        <v>164.2</v>
      </c>
      <c r="D38" s="5">
        <v>165</v>
      </c>
      <c r="E38" s="5">
        <v>170</v>
      </c>
      <c r="F38" s="5">
        <v>187.5</v>
      </c>
      <c r="G38" s="5">
        <v>190</v>
      </c>
      <c r="H38" s="5">
        <v>0</v>
      </c>
      <c r="I38" s="5">
        <f t="shared" si="4"/>
        <v>190</v>
      </c>
      <c r="J38" s="5">
        <f t="shared" si="0"/>
        <v>418.76000000000005</v>
      </c>
      <c r="K38" s="5">
        <v>1</v>
      </c>
      <c r="L38" s="5">
        <f t="shared" si="1"/>
        <v>2.5503045066991477</v>
      </c>
    </row>
    <row r="39" spans="1:12" ht="15">
      <c r="A39" s="10" t="s">
        <v>62</v>
      </c>
      <c r="B39" s="10" t="s">
        <v>113</v>
      </c>
      <c r="C39" s="9">
        <v>159</v>
      </c>
      <c r="D39" s="9">
        <v>165</v>
      </c>
      <c r="E39" s="5">
        <v>0</v>
      </c>
      <c r="F39" s="5">
        <v>185</v>
      </c>
      <c r="G39" s="5">
        <v>0</v>
      </c>
      <c r="H39" s="5"/>
      <c r="I39" s="5">
        <f t="shared" si="4"/>
        <v>185</v>
      </c>
      <c r="J39" s="5">
        <f t="shared" si="0"/>
        <v>407.74</v>
      </c>
      <c r="K39" s="5" t="s">
        <v>165</v>
      </c>
      <c r="L39" s="5">
        <f t="shared" si="1"/>
        <v>2.5644025157232706</v>
      </c>
    </row>
    <row r="40" spans="1:12" ht="15">
      <c r="A40" s="7" t="s">
        <v>115</v>
      </c>
      <c r="B40" s="7" t="s">
        <v>138</v>
      </c>
      <c r="C40" s="5">
        <v>165</v>
      </c>
      <c r="D40" s="5">
        <v>165</v>
      </c>
      <c r="E40" s="5">
        <v>157.5</v>
      </c>
      <c r="F40" s="5">
        <v>165</v>
      </c>
      <c r="G40" s="5">
        <v>167.5</v>
      </c>
      <c r="H40" s="5">
        <v>0</v>
      </c>
      <c r="I40" s="5">
        <f t="shared" si="4"/>
        <v>167.5</v>
      </c>
      <c r="J40" s="5">
        <f t="shared" si="0"/>
        <v>369.17</v>
      </c>
      <c r="K40" s="5" t="s">
        <v>166</v>
      </c>
      <c r="L40" s="5">
        <f>J40/C40</f>
        <v>2.2373939393939395</v>
      </c>
    </row>
    <row r="41" spans="1:12" ht="15.75">
      <c r="A41" s="10" t="s">
        <v>102</v>
      </c>
      <c r="B41" s="10" t="s">
        <v>149</v>
      </c>
      <c r="C41" s="5">
        <v>165</v>
      </c>
      <c r="D41" s="5">
        <v>165</v>
      </c>
      <c r="E41" s="5">
        <v>160</v>
      </c>
      <c r="F41" s="5">
        <v>165</v>
      </c>
      <c r="G41" s="5">
        <v>167.5</v>
      </c>
      <c r="H41" s="5">
        <v>172.5</v>
      </c>
      <c r="I41" s="5">
        <f t="shared" si="4"/>
        <v>167.5</v>
      </c>
      <c r="J41" s="5">
        <f t="shared" si="0"/>
        <v>369.17</v>
      </c>
      <c r="K41" s="5" t="s">
        <v>167</v>
      </c>
      <c r="L41" s="5">
        <f>J41/C41</f>
        <v>2.2373939393939395</v>
      </c>
    </row>
    <row r="42" spans="1:12" ht="15">
      <c r="A42" s="10" t="s">
        <v>15</v>
      </c>
      <c r="B42" s="10" t="s">
        <v>138</v>
      </c>
      <c r="C42" s="5">
        <v>158.8</v>
      </c>
      <c r="D42" s="5">
        <v>165</v>
      </c>
      <c r="E42" s="5">
        <v>150</v>
      </c>
      <c r="F42" s="5">
        <v>160</v>
      </c>
      <c r="G42" s="5">
        <v>0</v>
      </c>
      <c r="H42" s="5"/>
      <c r="I42" s="5">
        <f t="shared" si="4"/>
        <v>160</v>
      </c>
      <c r="J42" s="5">
        <f t="shared" si="0"/>
        <v>352.64000000000004</v>
      </c>
      <c r="K42" s="5" t="s">
        <v>168</v>
      </c>
      <c r="L42" s="5">
        <f>J42/C42</f>
        <v>2.220654911838791</v>
      </c>
    </row>
    <row r="43" spans="1:12" ht="15">
      <c r="A43" s="11" t="s">
        <v>45</v>
      </c>
      <c r="B43" s="7" t="s">
        <v>152</v>
      </c>
      <c r="C43" s="5">
        <v>158.9</v>
      </c>
      <c r="D43" s="5">
        <v>165</v>
      </c>
      <c r="E43" s="5">
        <v>150</v>
      </c>
      <c r="F43" s="5">
        <v>155</v>
      </c>
      <c r="G43" s="5">
        <v>160</v>
      </c>
      <c r="H43" s="5">
        <v>0</v>
      </c>
      <c r="I43" s="5">
        <f t="shared" si="4"/>
        <v>160</v>
      </c>
      <c r="J43" s="5">
        <f t="shared" si="0"/>
        <v>352.64000000000004</v>
      </c>
      <c r="K43" s="5" t="s">
        <v>171</v>
      </c>
      <c r="L43" s="5">
        <f>J43/C43</f>
        <v>2.219257394587791</v>
      </c>
    </row>
    <row r="44" spans="1:12" ht="15">
      <c r="A44" s="7" t="s">
        <v>145</v>
      </c>
      <c r="B44" s="7" t="s">
        <v>14</v>
      </c>
      <c r="C44" s="5">
        <v>163.2</v>
      </c>
      <c r="D44" s="5">
        <v>165</v>
      </c>
      <c r="E44" s="5">
        <v>142.5</v>
      </c>
      <c r="F44" s="5">
        <v>152.5</v>
      </c>
      <c r="G44" s="5">
        <v>0</v>
      </c>
      <c r="H44" s="5"/>
      <c r="I44" s="5">
        <f t="shared" si="4"/>
        <v>152.5</v>
      </c>
      <c r="J44" s="5">
        <f t="shared" si="0"/>
        <v>336.11</v>
      </c>
      <c r="K44" s="5" t="s">
        <v>170</v>
      </c>
      <c r="L44" s="5">
        <f t="shared" si="1"/>
        <v>2.059497549019608</v>
      </c>
    </row>
    <row r="45" spans="1:12" ht="15">
      <c r="A45" s="7" t="s">
        <v>147</v>
      </c>
      <c r="B45" s="7" t="s">
        <v>17</v>
      </c>
      <c r="C45" s="5">
        <v>161.8</v>
      </c>
      <c r="D45" s="5">
        <v>165</v>
      </c>
      <c r="E45" s="5">
        <v>110</v>
      </c>
      <c r="F45" s="5">
        <v>0</v>
      </c>
      <c r="G45" s="5">
        <v>0</v>
      </c>
      <c r="H45" s="5"/>
      <c r="I45" s="5">
        <f t="shared" si="4"/>
        <v>110</v>
      </c>
      <c r="J45" s="5">
        <f t="shared" si="0"/>
        <v>242.44000000000003</v>
      </c>
      <c r="K45" s="5" t="s">
        <v>172</v>
      </c>
      <c r="L45" s="5">
        <f>J45/C45</f>
        <v>1.4983930778739185</v>
      </c>
    </row>
    <row r="46" spans="1:12" ht="15">
      <c r="A46" s="10" t="s">
        <v>155</v>
      </c>
      <c r="B46" s="10" t="s">
        <v>138</v>
      </c>
      <c r="C46" s="9">
        <v>160</v>
      </c>
      <c r="D46" s="9">
        <v>165</v>
      </c>
      <c r="E46" s="5">
        <v>105</v>
      </c>
      <c r="F46" s="5">
        <v>0</v>
      </c>
      <c r="G46" s="5">
        <v>0</v>
      </c>
      <c r="H46" s="5"/>
      <c r="I46" s="5">
        <f aca="true" t="shared" si="5" ref="I46:I75">MAX(E46:G46)</f>
        <v>105</v>
      </c>
      <c r="J46" s="5">
        <f t="shared" si="0"/>
        <v>231.42000000000002</v>
      </c>
      <c r="K46" s="5" t="s">
        <v>173</v>
      </c>
      <c r="L46" s="5">
        <f t="shared" si="1"/>
        <v>1.4463750000000002</v>
      </c>
    </row>
    <row r="47" spans="1:12" ht="15">
      <c r="A47" s="7" t="s">
        <v>78</v>
      </c>
      <c r="B47" s="7" t="s">
        <v>148</v>
      </c>
      <c r="C47" s="5">
        <v>165</v>
      </c>
      <c r="D47" s="5">
        <v>165</v>
      </c>
      <c r="E47" s="5">
        <v>90</v>
      </c>
      <c r="F47" s="5">
        <v>95</v>
      </c>
      <c r="G47" s="5">
        <v>97.5</v>
      </c>
      <c r="H47" s="5">
        <v>98.5</v>
      </c>
      <c r="I47" s="5">
        <f t="shared" si="5"/>
        <v>97.5</v>
      </c>
      <c r="J47" s="5">
        <f t="shared" si="0"/>
        <v>214.89000000000001</v>
      </c>
      <c r="K47" s="5" t="s">
        <v>169</v>
      </c>
      <c r="L47" s="5">
        <f t="shared" si="1"/>
        <v>1.3023636363636364</v>
      </c>
    </row>
    <row r="48" spans="1:12" ht="15">
      <c r="A48" s="7" t="s">
        <v>21</v>
      </c>
      <c r="B48" s="7" t="s">
        <v>22</v>
      </c>
      <c r="C48" s="5">
        <v>156</v>
      </c>
      <c r="D48" s="5">
        <v>165</v>
      </c>
      <c r="E48" s="5">
        <v>70</v>
      </c>
      <c r="F48" s="5">
        <v>77.5</v>
      </c>
      <c r="G48" s="5">
        <v>82.5</v>
      </c>
      <c r="H48" s="5"/>
      <c r="I48" s="5">
        <f t="shared" si="5"/>
        <v>82.5</v>
      </c>
      <c r="J48" s="5">
        <f t="shared" si="0"/>
        <v>181.83</v>
      </c>
      <c r="K48" s="5" t="s">
        <v>174</v>
      </c>
      <c r="L48" s="5">
        <f t="shared" si="1"/>
        <v>1.165576923076923</v>
      </c>
    </row>
    <row r="49" spans="1:12" ht="15">
      <c r="A49" s="7" t="s">
        <v>89</v>
      </c>
      <c r="B49" s="7" t="s">
        <v>29</v>
      </c>
      <c r="C49" s="5">
        <v>165.2</v>
      </c>
      <c r="D49" s="5">
        <v>165</v>
      </c>
      <c r="E49" s="5">
        <v>107.5</v>
      </c>
      <c r="F49" s="5">
        <v>0</v>
      </c>
      <c r="G49" s="5">
        <v>0</v>
      </c>
      <c r="H49" s="5"/>
      <c r="I49" s="5">
        <f t="shared" si="5"/>
        <v>107.5</v>
      </c>
      <c r="J49" s="5">
        <f t="shared" si="0"/>
        <v>236.93</v>
      </c>
      <c r="K49" s="5">
        <v>1</v>
      </c>
      <c r="L49" s="5">
        <f t="shared" si="1"/>
        <v>1.4342009685230026</v>
      </c>
    </row>
    <row r="50" spans="1:12" ht="15">
      <c r="A50" s="10" t="s">
        <v>157</v>
      </c>
      <c r="B50" s="10" t="s">
        <v>58</v>
      </c>
      <c r="C50" s="9">
        <v>165</v>
      </c>
      <c r="D50" s="9">
        <v>165</v>
      </c>
      <c r="E50" s="5">
        <v>90</v>
      </c>
      <c r="F50" s="5">
        <v>95</v>
      </c>
      <c r="G50" s="5">
        <v>0</v>
      </c>
      <c r="H50" s="5"/>
      <c r="I50" s="5">
        <f t="shared" si="5"/>
        <v>95</v>
      </c>
      <c r="J50" s="5">
        <f t="shared" si="0"/>
        <v>209.38000000000002</v>
      </c>
      <c r="K50" s="5">
        <v>1</v>
      </c>
      <c r="L50" s="5">
        <f t="shared" si="1"/>
        <v>1.268969696969697</v>
      </c>
    </row>
    <row r="51" spans="1:12" ht="15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5">
      <c r="A52" s="7" t="s">
        <v>70</v>
      </c>
      <c r="B52" s="7" t="s">
        <v>41</v>
      </c>
      <c r="C52" s="5">
        <v>179.4</v>
      </c>
      <c r="D52" s="5">
        <v>181</v>
      </c>
      <c r="E52" s="5">
        <v>150</v>
      </c>
      <c r="F52" s="5">
        <v>157.5</v>
      </c>
      <c r="G52" s="5">
        <v>162.5</v>
      </c>
      <c r="H52" s="5">
        <v>0</v>
      </c>
      <c r="I52" s="5">
        <f t="shared" si="5"/>
        <v>162.5</v>
      </c>
      <c r="J52" s="5">
        <f t="shared" si="0"/>
        <v>358.15000000000003</v>
      </c>
      <c r="K52" s="5">
        <v>1</v>
      </c>
      <c r="L52" s="5">
        <f t="shared" si="1"/>
        <v>1.996376811594203</v>
      </c>
    </row>
    <row r="53" spans="1:12" ht="15">
      <c r="A53" s="7" t="s">
        <v>91</v>
      </c>
      <c r="B53" s="7" t="s">
        <v>17</v>
      </c>
      <c r="C53" s="5">
        <v>179.2</v>
      </c>
      <c r="D53" s="5">
        <v>181</v>
      </c>
      <c r="E53" s="5">
        <v>205</v>
      </c>
      <c r="F53" s="5">
        <v>0</v>
      </c>
      <c r="G53" s="5">
        <v>0</v>
      </c>
      <c r="H53" s="5"/>
      <c r="I53" s="5">
        <f t="shared" si="5"/>
        <v>205</v>
      </c>
      <c r="J53" s="5">
        <f t="shared" si="0"/>
        <v>451.82000000000005</v>
      </c>
      <c r="K53" s="5" t="s">
        <v>175</v>
      </c>
      <c r="L53" s="5">
        <f t="shared" si="1"/>
        <v>2.521316964285715</v>
      </c>
    </row>
    <row r="54" spans="1:12" ht="15">
      <c r="A54" s="7" t="s">
        <v>64</v>
      </c>
      <c r="B54" s="7" t="s">
        <v>33</v>
      </c>
      <c r="C54" s="5">
        <v>174.8</v>
      </c>
      <c r="D54" s="5">
        <v>181</v>
      </c>
      <c r="E54" s="5">
        <v>187.5</v>
      </c>
      <c r="F54" s="5">
        <v>0</v>
      </c>
      <c r="G54" s="5">
        <v>0</v>
      </c>
      <c r="H54" s="5"/>
      <c r="I54" s="5">
        <f t="shared" si="5"/>
        <v>187.5</v>
      </c>
      <c r="J54" s="5">
        <f t="shared" si="0"/>
        <v>413.25000000000006</v>
      </c>
      <c r="K54" s="5" t="s">
        <v>164</v>
      </c>
      <c r="L54" s="5">
        <f t="shared" si="1"/>
        <v>2.364130434782609</v>
      </c>
    </row>
    <row r="55" spans="1:12" ht="15">
      <c r="A55" s="7" t="s">
        <v>114</v>
      </c>
      <c r="B55" s="7" t="s">
        <v>150</v>
      </c>
      <c r="C55" s="5">
        <v>181</v>
      </c>
      <c r="D55" s="5">
        <v>181</v>
      </c>
      <c r="E55" s="5">
        <v>175</v>
      </c>
      <c r="F55" s="5">
        <v>177.5</v>
      </c>
      <c r="G55" s="5">
        <v>180</v>
      </c>
      <c r="H55" s="5"/>
      <c r="I55" s="5">
        <f t="shared" si="5"/>
        <v>180</v>
      </c>
      <c r="J55" s="5">
        <f t="shared" si="0"/>
        <v>396.72</v>
      </c>
      <c r="K55" s="5" t="s">
        <v>178</v>
      </c>
      <c r="L55" s="5">
        <f t="shared" si="1"/>
        <v>2.1918232044198898</v>
      </c>
    </row>
    <row r="56" spans="1:12" ht="15">
      <c r="A56" s="7" t="s">
        <v>50</v>
      </c>
      <c r="B56" s="7" t="s">
        <v>33</v>
      </c>
      <c r="C56" s="5">
        <v>180.3</v>
      </c>
      <c r="D56" s="5">
        <v>181</v>
      </c>
      <c r="E56" s="5">
        <v>157.5</v>
      </c>
      <c r="F56" s="5">
        <v>165</v>
      </c>
      <c r="G56" s="5">
        <v>172.5</v>
      </c>
      <c r="H56" s="5"/>
      <c r="I56" s="5">
        <f t="shared" si="5"/>
        <v>172.5</v>
      </c>
      <c r="J56" s="5">
        <f t="shared" si="0"/>
        <v>380.19000000000005</v>
      </c>
      <c r="K56" s="5" t="s">
        <v>179</v>
      </c>
      <c r="L56" s="5">
        <f t="shared" si="1"/>
        <v>2.1086522462562396</v>
      </c>
    </row>
    <row r="57" spans="1:12" ht="15">
      <c r="A57" s="7" t="s">
        <v>20</v>
      </c>
      <c r="B57" s="7" t="s">
        <v>33</v>
      </c>
      <c r="C57" s="5">
        <v>176.9</v>
      </c>
      <c r="D57" s="5">
        <v>181</v>
      </c>
      <c r="E57" s="5">
        <v>147.5</v>
      </c>
      <c r="F57" s="5">
        <v>0</v>
      </c>
      <c r="G57" s="5">
        <v>0</v>
      </c>
      <c r="H57" s="5"/>
      <c r="I57" s="5">
        <f t="shared" si="5"/>
        <v>147.5</v>
      </c>
      <c r="J57" s="5">
        <f t="shared" si="0"/>
        <v>325.09000000000003</v>
      </c>
      <c r="K57" s="5" t="s">
        <v>180</v>
      </c>
      <c r="L57" s="5">
        <f t="shared" si="1"/>
        <v>1.837704918032787</v>
      </c>
    </row>
    <row r="58" spans="1:12" ht="15">
      <c r="A58" s="7" t="s">
        <v>63</v>
      </c>
      <c r="B58" s="7" t="s">
        <v>65</v>
      </c>
      <c r="C58" s="5">
        <v>181</v>
      </c>
      <c r="D58" s="5">
        <v>181</v>
      </c>
      <c r="E58" s="5">
        <v>95</v>
      </c>
      <c r="F58" s="5">
        <v>102.5</v>
      </c>
      <c r="G58" s="5">
        <v>0</v>
      </c>
      <c r="H58" s="5"/>
      <c r="I58" s="5">
        <f t="shared" si="5"/>
        <v>102.5</v>
      </c>
      <c r="J58" s="5">
        <f t="shared" si="0"/>
        <v>225.91000000000003</v>
      </c>
      <c r="K58" s="5" t="s">
        <v>181</v>
      </c>
      <c r="L58" s="5">
        <f t="shared" si="1"/>
        <v>1.248121546961326</v>
      </c>
    </row>
    <row r="59" spans="1:12" ht="15">
      <c r="A59" s="7" t="s">
        <v>69</v>
      </c>
      <c r="B59" s="7" t="s">
        <v>29</v>
      </c>
      <c r="C59" s="5">
        <v>178.3</v>
      </c>
      <c r="D59" s="5">
        <v>181</v>
      </c>
      <c r="E59" s="5">
        <v>115</v>
      </c>
      <c r="F59" s="5">
        <v>125</v>
      </c>
      <c r="G59" s="5">
        <v>127.5</v>
      </c>
      <c r="H59" s="5">
        <v>132.5</v>
      </c>
      <c r="I59" s="5">
        <f t="shared" si="5"/>
        <v>127.5</v>
      </c>
      <c r="J59" s="5">
        <f t="shared" si="0"/>
        <v>281.01000000000005</v>
      </c>
      <c r="K59" s="5">
        <v>1</v>
      </c>
      <c r="L59" s="5">
        <f t="shared" si="1"/>
        <v>1.5760515984296133</v>
      </c>
    </row>
    <row r="60" spans="1:12" ht="15">
      <c r="A60" s="7" t="s">
        <v>99</v>
      </c>
      <c r="B60" s="7" t="s">
        <v>27</v>
      </c>
      <c r="C60" s="5">
        <v>178.1</v>
      </c>
      <c r="D60" s="5">
        <v>181</v>
      </c>
      <c r="E60" s="5">
        <v>140</v>
      </c>
      <c r="F60" s="5">
        <v>147.5</v>
      </c>
      <c r="G60" s="5">
        <v>152.5</v>
      </c>
      <c r="H60" s="5">
        <v>0</v>
      </c>
      <c r="I60" s="5">
        <f t="shared" si="5"/>
        <v>152.5</v>
      </c>
      <c r="J60" s="5">
        <f t="shared" si="0"/>
        <v>336.11</v>
      </c>
      <c r="K60" s="5">
        <v>1</v>
      </c>
      <c r="L60" s="5">
        <f t="shared" si="1"/>
        <v>1.8871982032565975</v>
      </c>
    </row>
    <row r="61" spans="1:12" ht="15">
      <c r="A61" s="10" t="s">
        <v>156</v>
      </c>
      <c r="B61" s="10" t="s">
        <v>27</v>
      </c>
      <c r="C61" s="9">
        <v>172</v>
      </c>
      <c r="D61" s="9">
        <v>181</v>
      </c>
      <c r="E61" s="5">
        <v>110</v>
      </c>
      <c r="F61" s="5">
        <v>115</v>
      </c>
      <c r="G61" s="5">
        <v>125</v>
      </c>
      <c r="H61" s="5"/>
      <c r="I61" s="5">
        <f t="shared" si="5"/>
        <v>125</v>
      </c>
      <c r="J61" s="5">
        <f t="shared" si="0"/>
        <v>275.5</v>
      </c>
      <c r="K61" s="5">
        <v>2</v>
      </c>
      <c r="L61" s="5">
        <f t="shared" si="1"/>
        <v>1.6017441860465116</v>
      </c>
    </row>
    <row r="62" spans="1:12" ht="15">
      <c r="A62" s="13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5">
      <c r="A63" s="7" t="s">
        <v>97</v>
      </c>
      <c r="B63" s="7" t="s">
        <v>41</v>
      </c>
      <c r="C63" s="5">
        <v>198</v>
      </c>
      <c r="D63" s="5">
        <v>198</v>
      </c>
      <c r="E63" s="5">
        <v>0</v>
      </c>
      <c r="F63" s="5">
        <v>0</v>
      </c>
      <c r="G63" s="5">
        <v>0</v>
      </c>
      <c r="H63" s="5"/>
      <c r="I63" s="5">
        <f t="shared" si="5"/>
        <v>0</v>
      </c>
      <c r="J63" s="5">
        <f t="shared" si="0"/>
        <v>0</v>
      </c>
      <c r="K63" s="5" t="s">
        <v>7</v>
      </c>
      <c r="L63" s="5">
        <f t="shared" si="1"/>
        <v>0</v>
      </c>
    </row>
    <row r="64" spans="1:12" ht="15">
      <c r="A64" s="7" t="s">
        <v>106</v>
      </c>
      <c r="B64" s="7" t="s">
        <v>41</v>
      </c>
      <c r="C64" s="5">
        <v>192.7</v>
      </c>
      <c r="D64" s="5">
        <v>198</v>
      </c>
      <c r="E64" s="5">
        <v>157.5</v>
      </c>
      <c r="F64" s="5">
        <v>0</v>
      </c>
      <c r="G64" s="5">
        <v>170</v>
      </c>
      <c r="H64" s="5">
        <v>0</v>
      </c>
      <c r="I64" s="5">
        <f t="shared" si="5"/>
        <v>170</v>
      </c>
      <c r="J64" s="5">
        <f t="shared" si="0"/>
        <v>374.68</v>
      </c>
      <c r="K64" s="5">
        <v>1</v>
      </c>
      <c r="L64" s="5">
        <f t="shared" si="1"/>
        <v>1.944369486248054</v>
      </c>
    </row>
    <row r="65" spans="1:12" ht="15">
      <c r="A65" s="10" t="s">
        <v>133</v>
      </c>
      <c r="B65" s="10" t="s">
        <v>79</v>
      </c>
      <c r="C65" s="9">
        <v>193</v>
      </c>
      <c r="D65" s="9">
        <v>198</v>
      </c>
      <c r="E65" s="5">
        <v>130</v>
      </c>
      <c r="F65" s="5">
        <v>0</v>
      </c>
      <c r="G65" s="5">
        <v>0</v>
      </c>
      <c r="H65" s="5"/>
      <c r="I65" s="5">
        <f t="shared" si="5"/>
        <v>130</v>
      </c>
      <c r="J65" s="5">
        <f t="shared" si="0"/>
        <v>286.52000000000004</v>
      </c>
      <c r="K65" s="5">
        <v>1</v>
      </c>
      <c r="L65" s="5">
        <f t="shared" si="1"/>
        <v>1.4845595854922282</v>
      </c>
    </row>
    <row r="66" spans="1:12" ht="15">
      <c r="A66" s="7" t="s">
        <v>73</v>
      </c>
      <c r="B66" s="7" t="s">
        <v>74</v>
      </c>
      <c r="C66" s="5">
        <v>193.3</v>
      </c>
      <c r="D66" s="5">
        <v>198</v>
      </c>
      <c r="E66" s="5">
        <v>107.5</v>
      </c>
      <c r="F66" s="5">
        <v>112.5</v>
      </c>
      <c r="G66" s="5">
        <v>115</v>
      </c>
      <c r="H66" s="5">
        <v>0</v>
      </c>
      <c r="I66" s="5">
        <f t="shared" si="5"/>
        <v>115</v>
      </c>
      <c r="J66" s="5">
        <f t="shared" si="0"/>
        <v>253.46</v>
      </c>
      <c r="K66" s="5">
        <v>1</v>
      </c>
      <c r="L66" s="5">
        <f t="shared" si="1"/>
        <v>1.3112260734609416</v>
      </c>
    </row>
    <row r="67" spans="1:12" ht="15">
      <c r="A67" s="7" t="s">
        <v>100</v>
      </c>
      <c r="B67" s="7" t="s">
        <v>74</v>
      </c>
      <c r="C67" s="5">
        <v>195.9</v>
      </c>
      <c r="D67" s="5">
        <v>198</v>
      </c>
      <c r="E67" s="5">
        <v>0</v>
      </c>
      <c r="F67" s="5">
        <v>112.5</v>
      </c>
      <c r="G67" s="5">
        <v>0</v>
      </c>
      <c r="H67" s="5"/>
      <c r="I67" s="5">
        <f t="shared" si="5"/>
        <v>112.5</v>
      </c>
      <c r="J67" s="5">
        <f t="shared" si="0"/>
        <v>247.95000000000002</v>
      </c>
      <c r="K67" s="5">
        <v>2</v>
      </c>
      <c r="L67" s="5">
        <f t="shared" si="1"/>
        <v>1.265696784073507</v>
      </c>
    </row>
    <row r="68" spans="1:12" ht="15">
      <c r="A68" s="7" t="s">
        <v>42</v>
      </c>
      <c r="B68" s="7" t="s">
        <v>33</v>
      </c>
      <c r="C68" s="5">
        <v>189.1</v>
      </c>
      <c r="D68" s="5">
        <v>198</v>
      </c>
      <c r="E68" s="5">
        <v>197</v>
      </c>
      <c r="F68" s="5">
        <v>205</v>
      </c>
      <c r="G68" s="5">
        <v>0</v>
      </c>
      <c r="H68" s="5"/>
      <c r="I68" s="5">
        <f t="shared" si="5"/>
        <v>205</v>
      </c>
      <c r="J68" s="5">
        <f t="shared" si="0"/>
        <v>451.82000000000005</v>
      </c>
      <c r="K68" s="5" t="s">
        <v>163</v>
      </c>
      <c r="L68" s="5">
        <f aca="true" t="shared" si="6" ref="L68:L114">J68/C68</f>
        <v>2.3893178212585937</v>
      </c>
    </row>
    <row r="69" spans="1:12" ht="15">
      <c r="A69" s="7" t="s">
        <v>66</v>
      </c>
      <c r="B69" s="7" t="s">
        <v>39</v>
      </c>
      <c r="C69" s="5">
        <v>197.7</v>
      </c>
      <c r="D69" s="5">
        <v>198</v>
      </c>
      <c r="E69" s="5">
        <v>152.5</v>
      </c>
      <c r="F69" s="5">
        <v>0</v>
      </c>
      <c r="G69" s="5">
        <v>160</v>
      </c>
      <c r="H69" s="5"/>
      <c r="I69" s="5">
        <f t="shared" si="5"/>
        <v>160</v>
      </c>
      <c r="J69" s="5">
        <f t="shared" si="0"/>
        <v>352.64000000000004</v>
      </c>
      <c r="K69" s="5">
        <v>2</v>
      </c>
      <c r="L69" s="5">
        <f t="shared" si="6"/>
        <v>1.7837126960040468</v>
      </c>
    </row>
    <row r="70" spans="1:12" ht="15">
      <c r="A70" s="10" t="s">
        <v>154</v>
      </c>
      <c r="B70" s="10" t="s">
        <v>138</v>
      </c>
      <c r="C70" s="9">
        <v>190</v>
      </c>
      <c r="D70" s="9">
        <v>198</v>
      </c>
      <c r="E70" s="5">
        <v>115</v>
      </c>
      <c r="F70" s="5">
        <v>120</v>
      </c>
      <c r="G70" s="5">
        <v>122.5</v>
      </c>
      <c r="H70" s="5"/>
      <c r="I70" s="5">
        <f t="shared" si="5"/>
        <v>122.5</v>
      </c>
      <c r="J70" s="5">
        <f t="shared" si="0"/>
        <v>269.99</v>
      </c>
      <c r="K70" s="5" t="s">
        <v>166</v>
      </c>
      <c r="L70" s="5">
        <f t="shared" si="6"/>
        <v>1.421</v>
      </c>
    </row>
    <row r="71" spans="1:12" ht="15">
      <c r="A71" s="7" t="s">
        <v>101</v>
      </c>
      <c r="B71" s="7" t="s">
        <v>121</v>
      </c>
      <c r="C71" s="5">
        <v>184.4</v>
      </c>
      <c r="D71" s="5">
        <v>198</v>
      </c>
      <c r="E71" s="5">
        <v>120</v>
      </c>
      <c r="F71" s="5">
        <v>125</v>
      </c>
      <c r="G71" s="5">
        <v>0</v>
      </c>
      <c r="H71" s="5"/>
      <c r="I71" s="5">
        <f>MAX(E71:G71)</f>
        <v>125</v>
      </c>
      <c r="J71" s="5">
        <f t="shared" si="0"/>
        <v>275.5</v>
      </c>
      <c r="K71" s="5">
        <v>1</v>
      </c>
      <c r="L71" s="5">
        <f t="shared" si="6"/>
        <v>1.4940347071583513</v>
      </c>
    </row>
    <row r="72" spans="1:12" ht="15">
      <c r="A72" s="13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5">
      <c r="A73" s="7" t="s">
        <v>90</v>
      </c>
      <c r="B73" s="7" t="s">
        <v>119</v>
      </c>
      <c r="C73" s="5">
        <v>220</v>
      </c>
      <c r="D73" s="5">
        <v>220</v>
      </c>
      <c r="E73" s="5">
        <v>0</v>
      </c>
      <c r="F73" s="5">
        <v>0</v>
      </c>
      <c r="G73" s="5">
        <v>0</v>
      </c>
      <c r="H73" s="5"/>
      <c r="I73" s="5">
        <f t="shared" si="5"/>
        <v>0</v>
      </c>
      <c r="J73" s="5">
        <f t="shared" si="0"/>
        <v>0</v>
      </c>
      <c r="K73" s="5"/>
      <c r="L73" s="5">
        <f t="shared" si="6"/>
        <v>0</v>
      </c>
    </row>
    <row r="74" spans="1:12" ht="15">
      <c r="A74" s="7" t="s">
        <v>85</v>
      </c>
      <c r="B74" s="7" t="s">
        <v>112</v>
      </c>
      <c r="C74" s="5">
        <v>201.7</v>
      </c>
      <c r="D74" s="5">
        <v>220</v>
      </c>
      <c r="E74" s="5">
        <v>162.5</v>
      </c>
      <c r="F74" s="5">
        <v>175</v>
      </c>
      <c r="G74" s="5">
        <v>180</v>
      </c>
      <c r="H74" s="5">
        <v>0</v>
      </c>
      <c r="I74" s="5">
        <f t="shared" si="5"/>
        <v>180</v>
      </c>
      <c r="J74" s="5">
        <f t="shared" si="0"/>
        <v>396.72</v>
      </c>
      <c r="K74" s="5" t="s">
        <v>163</v>
      </c>
      <c r="L74" s="5">
        <f t="shared" si="6"/>
        <v>1.9668815071888945</v>
      </c>
    </row>
    <row r="75" spans="1:12" ht="15">
      <c r="A75" s="7" t="s">
        <v>104</v>
      </c>
      <c r="B75" s="7" t="s">
        <v>41</v>
      </c>
      <c r="C75" s="5">
        <v>219.9</v>
      </c>
      <c r="D75" s="5">
        <v>220</v>
      </c>
      <c r="E75" s="5">
        <v>142.5</v>
      </c>
      <c r="F75" s="5">
        <v>147.5</v>
      </c>
      <c r="G75" s="5">
        <v>152.5</v>
      </c>
      <c r="H75" s="5"/>
      <c r="I75" s="5">
        <f t="shared" si="5"/>
        <v>152.5</v>
      </c>
      <c r="J75" s="5">
        <f t="shared" si="0"/>
        <v>336.11</v>
      </c>
      <c r="K75" s="5">
        <v>1</v>
      </c>
      <c r="L75" s="5">
        <f t="shared" si="6"/>
        <v>1.5284674852205549</v>
      </c>
    </row>
    <row r="76" spans="1:12" ht="15">
      <c r="A76" s="7" t="s">
        <v>94</v>
      </c>
      <c r="B76" s="7" t="s">
        <v>36</v>
      </c>
      <c r="C76" s="5">
        <v>199.8</v>
      </c>
      <c r="D76" s="5">
        <v>220</v>
      </c>
      <c r="E76" s="5">
        <v>110</v>
      </c>
      <c r="F76" s="5">
        <v>0</v>
      </c>
      <c r="G76" s="5">
        <v>0</v>
      </c>
      <c r="H76" s="5"/>
      <c r="I76" s="5">
        <f aca="true" t="shared" si="7" ref="I76:I88">MAX(E76:G76)</f>
        <v>110</v>
      </c>
      <c r="J76" s="5">
        <f t="shared" si="0"/>
        <v>242.44000000000003</v>
      </c>
      <c r="K76" s="5">
        <v>3</v>
      </c>
      <c r="L76" s="5">
        <f t="shared" si="6"/>
        <v>1.2134134134134136</v>
      </c>
    </row>
    <row r="77" spans="1:12" ht="15">
      <c r="A77" s="7" t="s">
        <v>96</v>
      </c>
      <c r="B77" s="7" t="s">
        <v>79</v>
      </c>
      <c r="C77" s="5">
        <v>213.3</v>
      </c>
      <c r="D77" s="5">
        <v>220</v>
      </c>
      <c r="E77" s="5">
        <v>192.5</v>
      </c>
      <c r="F77" s="5">
        <v>205</v>
      </c>
      <c r="G77" s="5">
        <v>210</v>
      </c>
      <c r="H77" s="5">
        <v>212.5</v>
      </c>
      <c r="I77" s="5">
        <f t="shared" si="7"/>
        <v>210</v>
      </c>
      <c r="J77" s="5">
        <f aca="true" t="shared" si="8" ref="J77:J114">I77*2.204</f>
        <v>462.84000000000003</v>
      </c>
      <c r="K77" s="5">
        <v>1</v>
      </c>
      <c r="L77" s="5">
        <f t="shared" si="6"/>
        <v>2.169901547116737</v>
      </c>
    </row>
    <row r="78" spans="1:12" ht="15">
      <c r="A78" s="7" t="s">
        <v>141</v>
      </c>
      <c r="B78" s="7" t="s">
        <v>142</v>
      </c>
      <c r="C78" s="5">
        <v>211.2</v>
      </c>
      <c r="D78" s="5">
        <v>220</v>
      </c>
      <c r="E78" s="5">
        <v>67.5</v>
      </c>
      <c r="F78" s="5">
        <v>0</v>
      </c>
      <c r="G78" s="5">
        <v>95</v>
      </c>
      <c r="H78" s="5"/>
      <c r="I78" s="5">
        <f t="shared" si="7"/>
        <v>95</v>
      </c>
      <c r="J78" s="5">
        <f t="shared" si="8"/>
        <v>209.38000000000002</v>
      </c>
      <c r="K78" s="5">
        <v>1</v>
      </c>
      <c r="L78" s="5">
        <f t="shared" si="6"/>
        <v>0.9913825757575759</v>
      </c>
    </row>
    <row r="79" spans="1:12" ht="15">
      <c r="A79" s="7" t="s">
        <v>49</v>
      </c>
      <c r="B79" s="7" t="s">
        <v>39</v>
      </c>
      <c r="C79" s="5">
        <v>219.2</v>
      </c>
      <c r="D79" s="5">
        <v>220</v>
      </c>
      <c r="E79" s="5">
        <v>182.5</v>
      </c>
      <c r="F79" s="5">
        <v>190</v>
      </c>
      <c r="G79" s="5">
        <v>0</v>
      </c>
      <c r="H79" s="5"/>
      <c r="I79" s="5">
        <f t="shared" si="7"/>
        <v>190</v>
      </c>
      <c r="J79" s="5">
        <f t="shared" si="8"/>
        <v>418.76000000000005</v>
      </c>
      <c r="K79" s="5">
        <v>2</v>
      </c>
      <c r="L79" s="5">
        <f t="shared" si="6"/>
        <v>1.9104014598540149</v>
      </c>
    </row>
    <row r="80" spans="1:12" ht="15">
      <c r="A80" s="7" t="s">
        <v>98</v>
      </c>
      <c r="B80" s="7" t="s">
        <v>39</v>
      </c>
      <c r="C80" s="5">
        <v>214.5</v>
      </c>
      <c r="D80" s="5">
        <v>220</v>
      </c>
      <c r="E80" s="5">
        <v>167.5</v>
      </c>
      <c r="F80" s="5">
        <v>177.5</v>
      </c>
      <c r="G80" s="5">
        <v>0</v>
      </c>
      <c r="H80" s="5"/>
      <c r="I80" s="5">
        <f t="shared" si="7"/>
        <v>177.5</v>
      </c>
      <c r="J80" s="5">
        <f t="shared" si="8"/>
        <v>391.21000000000004</v>
      </c>
      <c r="K80" s="5">
        <v>3</v>
      </c>
      <c r="L80" s="5">
        <f t="shared" si="6"/>
        <v>1.823822843822844</v>
      </c>
    </row>
    <row r="81" spans="1:12" ht="15">
      <c r="A81" s="7" t="s">
        <v>93</v>
      </c>
      <c r="B81" s="7" t="s">
        <v>140</v>
      </c>
      <c r="C81" s="5">
        <v>216.6</v>
      </c>
      <c r="D81" s="5">
        <v>220</v>
      </c>
      <c r="E81" s="5">
        <v>160</v>
      </c>
      <c r="F81" s="5">
        <v>165</v>
      </c>
      <c r="G81" s="5">
        <v>0</v>
      </c>
      <c r="H81" s="5"/>
      <c r="I81" s="5">
        <f t="shared" si="7"/>
        <v>165</v>
      </c>
      <c r="J81" s="5">
        <f t="shared" si="8"/>
        <v>363.66</v>
      </c>
      <c r="K81" s="5">
        <v>4</v>
      </c>
      <c r="L81" s="5">
        <f t="shared" si="6"/>
        <v>1.6789473684210527</v>
      </c>
    </row>
    <row r="82" spans="1:12" ht="15">
      <c r="A82" s="7" t="s">
        <v>38</v>
      </c>
      <c r="B82" s="7" t="s">
        <v>39</v>
      </c>
      <c r="C82" s="5">
        <v>208.6</v>
      </c>
      <c r="D82" s="5">
        <v>220</v>
      </c>
      <c r="E82" s="5">
        <v>127.5</v>
      </c>
      <c r="F82" s="5">
        <v>135</v>
      </c>
      <c r="G82" s="5">
        <v>0</v>
      </c>
      <c r="H82" s="5"/>
      <c r="I82" s="5">
        <f t="shared" si="7"/>
        <v>135</v>
      </c>
      <c r="J82" s="5">
        <f t="shared" si="8"/>
        <v>297.54</v>
      </c>
      <c r="K82" s="5">
        <v>5</v>
      </c>
      <c r="L82" s="5">
        <f t="shared" si="6"/>
        <v>1.426366251198466</v>
      </c>
    </row>
    <row r="83" spans="1:12" ht="15">
      <c r="A83" s="7" t="s">
        <v>47</v>
      </c>
      <c r="B83" s="7" t="s">
        <v>39</v>
      </c>
      <c r="C83" s="5">
        <v>219.1</v>
      </c>
      <c r="D83" s="5">
        <v>220</v>
      </c>
      <c r="E83" s="5">
        <v>127.5</v>
      </c>
      <c r="F83" s="5">
        <v>132.5</v>
      </c>
      <c r="G83" s="5">
        <v>0</v>
      </c>
      <c r="H83" s="5"/>
      <c r="I83" s="5">
        <f t="shared" si="7"/>
        <v>132.5</v>
      </c>
      <c r="J83" s="5">
        <f t="shared" si="8"/>
        <v>292.03000000000003</v>
      </c>
      <c r="K83" s="5">
        <v>6</v>
      </c>
      <c r="L83" s="5">
        <f t="shared" si="6"/>
        <v>1.3328617069831128</v>
      </c>
    </row>
    <row r="84" spans="1:12" ht="15">
      <c r="A84" s="7" t="s">
        <v>32</v>
      </c>
      <c r="B84" s="7" t="s">
        <v>33</v>
      </c>
      <c r="C84" s="5">
        <v>216.5</v>
      </c>
      <c r="D84" s="5">
        <v>220</v>
      </c>
      <c r="E84" s="5">
        <v>190</v>
      </c>
      <c r="F84" s="5">
        <v>200</v>
      </c>
      <c r="G84" s="5">
        <v>0</v>
      </c>
      <c r="H84" s="5"/>
      <c r="I84" s="5">
        <f t="shared" si="7"/>
        <v>200</v>
      </c>
      <c r="J84" s="5">
        <f t="shared" si="8"/>
        <v>440.8</v>
      </c>
      <c r="K84" s="5" t="s">
        <v>163</v>
      </c>
      <c r="L84" s="5">
        <f t="shared" si="6"/>
        <v>2.036027713625866</v>
      </c>
    </row>
    <row r="85" spans="1:12" ht="15">
      <c r="A85" s="10" t="s">
        <v>132</v>
      </c>
      <c r="B85" s="10" t="s">
        <v>134</v>
      </c>
      <c r="C85" s="9">
        <v>215</v>
      </c>
      <c r="D85" s="9">
        <v>220</v>
      </c>
      <c r="E85" s="5">
        <v>130</v>
      </c>
      <c r="F85" s="5">
        <v>0</v>
      </c>
      <c r="G85" s="5">
        <v>0</v>
      </c>
      <c r="H85" s="5"/>
      <c r="I85" s="5">
        <f t="shared" si="7"/>
        <v>130</v>
      </c>
      <c r="J85" s="5">
        <f t="shared" si="8"/>
        <v>286.52000000000004</v>
      </c>
      <c r="K85" s="5" t="s">
        <v>182</v>
      </c>
      <c r="L85" s="5">
        <f t="shared" si="6"/>
        <v>1.3326511627906978</v>
      </c>
    </row>
    <row r="86" spans="1:12" ht="15">
      <c r="A86" s="10" t="s">
        <v>158</v>
      </c>
      <c r="B86" s="10" t="s">
        <v>39</v>
      </c>
      <c r="C86" s="9">
        <v>220</v>
      </c>
      <c r="D86" s="9">
        <v>220</v>
      </c>
      <c r="E86" s="5">
        <v>0</v>
      </c>
      <c r="F86" s="5">
        <v>0</v>
      </c>
      <c r="G86" s="5">
        <v>0</v>
      </c>
      <c r="H86" s="5"/>
      <c r="I86" s="5">
        <f t="shared" si="7"/>
        <v>0</v>
      </c>
      <c r="J86" s="5">
        <f t="shared" si="8"/>
        <v>0</v>
      </c>
      <c r="K86" s="5"/>
      <c r="L86" s="5">
        <f t="shared" si="6"/>
        <v>0</v>
      </c>
    </row>
    <row r="87" spans="1:12" ht="15">
      <c r="A87" s="7" t="s">
        <v>67</v>
      </c>
      <c r="B87" s="10" t="s">
        <v>22</v>
      </c>
      <c r="C87" s="5">
        <v>220</v>
      </c>
      <c r="D87" s="5">
        <v>220</v>
      </c>
      <c r="E87" s="5">
        <v>0</v>
      </c>
      <c r="F87" s="5">
        <v>0</v>
      </c>
      <c r="G87" s="5">
        <v>0</v>
      </c>
      <c r="H87" s="5"/>
      <c r="I87" s="5">
        <f t="shared" si="7"/>
        <v>0</v>
      </c>
      <c r="J87" s="5">
        <f t="shared" si="8"/>
        <v>0</v>
      </c>
      <c r="K87" s="5"/>
      <c r="L87" s="5">
        <f t="shared" si="6"/>
        <v>0</v>
      </c>
    </row>
    <row r="88" spans="1:12" ht="15">
      <c r="A88" s="7" t="s">
        <v>31</v>
      </c>
      <c r="B88" s="7" t="s">
        <v>19</v>
      </c>
      <c r="C88" s="5">
        <v>217.1</v>
      </c>
      <c r="D88" s="5">
        <v>220</v>
      </c>
      <c r="E88" s="5">
        <v>0</v>
      </c>
      <c r="F88" s="5">
        <v>160</v>
      </c>
      <c r="G88" s="5">
        <v>0</v>
      </c>
      <c r="H88" s="5"/>
      <c r="I88" s="5">
        <f t="shared" si="7"/>
        <v>160</v>
      </c>
      <c r="J88" s="5">
        <f t="shared" si="8"/>
        <v>352.64000000000004</v>
      </c>
      <c r="K88" s="5">
        <v>2</v>
      </c>
      <c r="L88" s="5">
        <f t="shared" si="6"/>
        <v>1.624320589590051</v>
      </c>
    </row>
    <row r="89" spans="1:12" ht="15">
      <c r="A89" s="13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5">
      <c r="A90" s="6" t="s">
        <v>40</v>
      </c>
      <c r="B90" s="7" t="s">
        <v>41</v>
      </c>
      <c r="C90" s="5">
        <v>233.7</v>
      </c>
      <c r="D90" s="5">
        <v>242</v>
      </c>
      <c r="E90" s="5">
        <v>175</v>
      </c>
      <c r="F90" s="5">
        <v>182.5</v>
      </c>
      <c r="G90" s="5">
        <v>0</v>
      </c>
      <c r="H90" s="5"/>
      <c r="I90" s="5">
        <f aca="true" t="shared" si="9" ref="I90:I96">MAX(E90:G90)</f>
        <v>182.5</v>
      </c>
      <c r="J90" s="5">
        <f t="shared" si="8"/>
        <v>402.23</v>
      </c>
      <c r="K90" s="5">
        <v>1</v>
      </c>
      <c r="L90" s="5">
        <f t="shared" si="6"/>
        <v>1.721138211382114</v>
      </c>
    </row>
    <row r="91" spans="1:12" ht="15">
      <c r="A91" s="7" t="s">
        <v>143</v>
      </c>
      <c r="B91" s="7" t="s">
        <v>84</v>
      </c>
      <c r="C91" s="5">
        <v>240.8</v>
      </c>
      <c r="D91" s="5">
        <v>242</v>
      </c>
      <c r="E91" s="5">
        <v>110</v>
      </c>
      <c r="F91" s="5">
        <v>127.5</v>
      </c>
      <c r="G91" s="5">
        <v>137.5</v>
      </c>
      <c r="H91" s="5"/>
      <c r="I91" s="5">
        <f t="shared" si="9"/>
        <v>137.5</v>
      </c>
      <c r="J91" s="5">
        <f t="shared" si="8"/>
        <v>303.05</v>
      </c>
      <c r="K91" s="5">
        <v>1</v>
      </c>
      <c r="L91" s="5">
        <f t="shared" si="6"/>
        <v>1.258513289036545</v>
      </c>
    </row>
    <row r="92" spans="1:12" ht="15">
      <c r="A92" s="7" t="s">
        <v>118</v>
      </c>
      <c r="B92" s="7" t="s">
        <v>44</v>
      </c>
      <c r="C92" s="5">
        <v>242</v>
      </c>
      <c r="D92" s="5">
        <v>242</v>
      </c>
      <c r="E92" s="5">
        <v>170</v>
      </c>
      <c r="F92" s="5">
        <v>182.5</v>
      </c>
      <c r="G92" s="5">
        <v>187.5</v>
      </c>
      <c r="H92" s="5">
        <v>0</v>
      </c>
      <c r="I92" s="5">
        <f t="shared" si="9"/>
        <v>187.5</v>
      </c>
      <c r="J92" s="5">
        <f t="shared" si="8"/>
        <v>413.25000000000006</v>
      </c>
      <c r="K92" s="5" t="s">
        <v>163</v>
      </c>
      <c r="L92" s="5">
        <f t="shared" si="6"/>
        <v>1.7076446280991737</v>
      </c>
    </row>
    <row r="93" spans="1:12" ht="15">
      <c r="A93" s="7" t="s">
        <v>37</v>
      </c>
      <c r="B93" s="7" t="s">
        <v>14</v>
      </c>
      <c r="C93" s="5">
        <v>230</v>
      </c>
      <c r="D93" s="5">
        <v>242</v>
      </c>
      <c r="E93" s="5">
        <v>152.5</v>
      </c>
      <c r="F93" s="5">
        <v>165</v>
      </c>
      <c r="G93" s="5">
        <v>0</v>
      </c>
      <c r="H93" s="5"/>
      <c r="I93" s="5">
        <f t="shared" si="9"/>
        <v>165</v>
      </c>
      <c r="J93" s="5">
        <f t="shared" si="8"/>
        <v>363.66</v>
      </c>
      <c r="K93" s="5" t="s">
        <v>164</v>
      </c>
      <c r="L93" s="5">
        <f t="shared" si="6"/>
        <v>1.5811304347826087</v>
      </c>
    </row>
    <row r="94" spans="1:12" ht="15">
      <c r="A94" s="10" t="s">
        <v>153</v>
      </c>
      <c r="B94" s="10" t="s">
        <v>33</v>
      </c>
      <c r="C94" s="9">
        <v>221</v>
      </c>
      <c r="D94" s="9">
        <v>242</v>
      </c>
      <c r="E94" s="5">
        <v>150</v>
      </c>
      <c r="F94" s="5">
        <v>155</v>
      </c>
      <c r="G94" s="5">
        <v>160</v>
      </c>
      <c r="H94" s="5"/>
      <c r="I94" s="5">
        <f t="shared" si="9"/>
        <v>160</v>
      </c>
      <c r="J94" s="5">
        <f t="shared" si="8"/>
        <v>352.64000000000004</v>
      </c>
      <c r="K94" s="5" t="s">
        <v>178</v>
      </c>
      <c r="L94" s="5">
        <f t="shared" si="6"/>
        <v>1.5956561085972853</v>
      </c>
    </row>
    <row r="95" spans="1:12" ht="15">
      <c r="A95" s="7" t="s">
        <v>18</v>
      </c>
      <c r="B95" s="7" t="s">
        <v>144</v>
      </c>
      <c r="C95" s="5">
        <v>228</v>
      </c>
      <c r="D95" s="5">
        <v>242</v>
      </c>
      <c r="E95" s="5">
        <v>150</v>
      </c>
      <c r="F95" s="5">
        <v>160</v>
      </c>
      <c r="G95" s="5">
        <v>170</v>
      </c>
      <c r="H95" s="5"/>
      <c r="I95" s="5">
        <f t="shared" si="9"/>
        <v>170</v>
      </c>
      <c r="J95" s="5">
        <f t="shared" si="8"/>
        <v>374.68</v>
      </c>
      <c r="K95" s="5" t="s">
        <v>163</v>
      </c>
      <c r="L95" s="5">
        <f t="shared" si="6"/>
        <v>1.6433333333333333</v>
      </c>
    </row>
    <row r="96" spans="1:12" ht="15">
      <c r="A96" s="7" t="s">
        <v>55</v>
      </c>
      <c r="B96" s="7" t="s">
        <v>56</v>
      </c>
      <c r="C96" s="5">
        <v>230.6</v>
      </c>
      <c r="D96" s="5">
        <v>242</v>
      </c>
      <c r="E96" s="5">
        <v>75</v>
      </c>
      <c r="F96" s="5">
        <v>80</v>
      </c>
      <c r="G96" s="5">
        <v>0</v>
      </c>
      <c r="H96" s="5"/>
      <c r="I96" s="5">
        <f t="shared" si="9"/>
        <v>80</v>
      </c>
      <c r="J96" s="5">
        <f t="shared" si="8"/>
        <v>176.32000000000002</v>
      </c>
      <c r="K96" s="5">
        <v>1</v>
      </c>
      <c r="L96" s="5">
        <f t="shared" si="6"/>
        <v>0.764614050303556</v>
      </c>
    </row>
    <row r="97" spans="1:12" ht="15">
      <c r="A97" s="7" t="s">
        <v>135</v>
      </c>
      <c r="B97" s="7" t="s">
        <v>58</v>
      </c>
      <c r="C97" s="5">
        <v>230.1</v>
      </c>
      <c r="D97" s="5">
        <v>242</v>
      </c>
      <c r="E97" s="5">
        <v>132.5</v>
      </c>
      <c r="F97" s="5">
        <v>142.5</v>
      </c>
      <c r="G97" s="5">
        <v>0</v>
      </c>
      <c r="H97" s="5"/>
      <c r="I97" s="5">
        <f aca="true" t="shared" si="10" ref="I97:I110">MAX(E97:G97)</f>
        <v>142.5</v>
      </c>
      <c r="J97" s="5">
        <f t="shared" si="8"/>
        <v>314.07000000000005</v>
      </c>
      <c r="K97" s="5">
        <v>1</v>
      </c>
      <c r="L97" s="5">
        <f t="shared" si="6"/>
        <v>1.3649282920469363</v>
      </c>
    </row>
    <row r="98" spans="1:12" ht="15">
      <c r="A98" s="7" t="s">
        <v>26</v>
      </c>
      <c r="B98" s="7" t="s">
        <v>27</v>
      </c>
      <c r="C98" s="5">
        <v>231.3</v>
      </c>
      <c r="D98" s="5">
        <v>242</v>
      </c>
      <c r="E98" s="5">
        <v>117.5</v>
      </c>
      <c r="F98" s="5">
        <v>122.5</v>
      </c>
      <c r="G98" s="5">
        <v>130</v>
      </c>
      <c r="H98" s="5"/>
      <c r="I98" s="5">
        <f t="shared" si="10"/>
        <v>130</v>
      </c>
      <c r="J98" s="5">
        <f t="shared" si="8"/>
        <v>286.52000000000004</v>
      </c>
      <c r="K98" s="5">
        <v>1</v>
      </c>
      <c r="L98" s="5">
        <f t="shared" si="6"/>
        <v>1.23873757025508</v>
      </c>
    </row>
    <row r="99" spans="1:12" ht="15">
      <c r="A99" s="13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5">
      <c r="A100" s="10" t="s">
        <v>122</v>
      </c>
      <c r="B100" s="10" t="s">
        <v>79</v>
      </c>
      <c r="C100" s="9">
        <v>247.1</v>
      </c>
      <c r="D100" s="9">
        <v>275</v>
      </c>
      <c r="E100" s="5">
        <v>132.5</v>
      </c>
      <c r="F100" s="5">
        <v>137.5</v>
      </c>
      <c r="G100" s="5">
        <v>142.5</v>
      </c>
      <c r="H100" s="5">
        <v>0</v>
      </c>
      <c r="I100" s="5">
        <f t="shared" si="10"/>
        <v>142.5</v>
      </c>
      <c r="J100" s="5">
        <f t="shared" si="8"/>
        <v>314.07000000000005</v>
      </c>
      <c r="K100" s="5">
        <v>1</v>
      </c>
      <c r="L100" s="5">
        <f t="shared" si="6"/>
        <v>1.2710238769728857</v>
      </c>
    </row>
    <row r="101" spans="1:12" ht="15">
      <c r="A101" s="7" t="s">
        <v>136</v>
      </c>
      <c r="B101" s="7" t="s">
        <v>19</v>
      </c>
      <c r="C101" s="5">
        <v>254.8</v>
      </c>
      <c r="D101" s="5">
        <v>275</v>
      </c>
      <c r="E101" s="5">
        <v>195</v>
      </c>
      <c r="F101" s="5">
        <v>210</v>
      </c>
      <c r="G101" s="5">
        <v>0</v>
      </c>
      <c r="H101" s="5"/>
      <c r="I101" s="5">
        <f t="shared" si="10"/>
        <v>210</v>
      </c>
      <c r="J101" s="5">
        <f t="shared" si="8"/>
        <v>462.84000000000003</v>
      </c>
      <c r="K101" s="5">
        <v>1</v>
      </c>
      <c r="L101" s="5">
        <f t="shared" si="6"/>
        <v>1.8164835164835165</v>
      </c>
    </row>
    <row r="102" spans="1:12" ht="15">
      <c r="A102" s="7" t="s">
        <v>107</v>
      </c>
      <c r="B102" s="7" t="s">
        <v>27</v>
      </c>
      <c r="C102" s="5">
        <v>258.3</v>
      </c>
      <c r="D102" s="5">
        <v>275</v>
      </c>
      <c r="E102" s="5">
        <v>147.5</v>
      </c>
      <c r="F102" s="5">
        <v>157.5</v>
      </c>
      <c r="G102" s="5">
        <v>0</v>
      </c>
      <c r="H102" s="5"/>
      <c r="I102" s="5">
        <f t="shared" si="10"/>
        <v>157.5</v>
      </c>
      <c r="J102" s="5">
        <f t="shared" si="8"/>
        <v>347.13000000000005</v>
      </c>
      <c r="K102" s="5">
        <v>1</v>
      </c>
      <c r="L102" s="5">
        <f t="shared" si="6"/>
        <v>1.3439024390243903</v>
      </c>
    </row>
    <row r="103" spans="1:12" ht="15">
      <c r="A103" s="11" t="s">
        <v>130</v>
      </c>
      <c r="B103" s="11" t="s">
        <v>19</v>
      </c>
      <c r="C103" s="12">
        <v>265.8</v>
      </c>
      <c r="D103" s="12">
        <v>275</v>
      </c>
      <c r="E103" s="5">
        <v>185</v>
      </c>
      <c r="F103" s="5">
        <v>195</v>
      </c>
      <c r="G103" s="5">
        <v>197.5</v>
      </c>
      <c r="H103" s="5"/>
      <c r="I103" s="5">
        <f t="shared" si="10"/>
        <v>197.5</v>
      </c>
      <c r="J103" s="5">
        <f t="shared" si="8"/>
        <v>435.29</v>
      </c>
      <c r="K103" s="5">
        <v>2</v>
      </c>
      <c r="L103" s="5">
        <f t="shared" si="6"/>
        <v>1.6376598946576373</v>
      </c>
    </row>
    <row r="104" spans="1:12" ht="15">
      <c r="A104" s="10" t="s">
        <v>16</v>
      </c>
      <c r="B104" s="10" t="s">
        <v>14</v>
      </c>
      <c r="C104" s="5">
        <v>271.4</v>
      </c>
      <c r="D104" s="5">
        <v>275</v>
      </c>
      <c r="E104" s="5">
        <v>205</v>
      </c>
      <c r="F104" s="5">
        <v>210</v>
      </c>
      <c r="G104" s="5">
        <v>0</v>
      </c>
      <c r="H104" s="5"/>
      <c r="I104" s="5">
        <f t="shared" si="10"/>
        <v>210</v>
      </c>
      <c r="J104" s="5">
        <f t="shared" si="8"/>
        <v>462.84000000000003</v>
      </c>
      <c r="K104" s="5" t="s">
        <v>163</v>
      </c>
      <c r="L104" s="5">
        <f t="shared" si="6"/>
        <v>1.7053795136330143</v>
      </c>
    </row>
    <row r="105" spans="1:12" ht="15">
      <c r="A105" s="10" t="s">
        <v>13</v>
      </c>
      <c r="B105" s="10" t="s">
        <v>25</v>
      </c>
      <c r="C105" s="9">
        <v>275</v>
      </c>
      <c r="D105" s="9">
        <v>275</v>
      </c>
      <c r="E105" s="5">
        <v>0</v>
      </c>
      <c r="F105" s="5">
        <v>0</v>
      </c>
      <c r="G105" s="5">
        <v>0</v>
      </c>
      <c r="H105" s="5"/>
      <c r="I105" s="5">
        <f t="shared" si="10"/>
        <v>0</v>
      </c>
      <c r="J105" s="5">
        <f t="shared" si="8"/>
        <v>0</v>
      </c>
      <c r="K105" s="5"/>
      <c r="L105" s="5">
        <f t="shared" si="6"/>
        <v>0</v>
      </c>
    </row>
    <row r="106" spans="1:12" ht="15">
      <c r="A106" s="13"/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">
      <c r="A107" s="10" t="s">
        <v>139</v>
      </c>
      <c r="B107" s="10" t="s">
        <v>12</v>
      </c>
      <c r="C107" s="9">
        <v>291.3</v>
      </c>
      <c r="D107" s="9">
        <v>308</v>
      </c>
      <c r="E107" s="9">
        <v>165</v>
      </c>
      <c r="F107" s="5">
        <v>0</v>
      </c>
      <c r="G107" s="5">
        <v>0</v>
      </c>
      <c r="H107" s="5"/>
      <c r="I107" s="5">
        <f t="shared" si="10"/>
        <v>165</v>
      </c>
      <c r="J107" s="5">
        <f t="shared" si="8"/>
        <v>363.66</v>
      </c>
      <c r="K107" s="5">
        <v>1</v>
      </c>
      <c r="L107" s="5">
        <f t="shared" si="6"/>
        <v>1.2484037075180228</v>
      </c>
    </row>
    <row r="108" spans="1:12" ht="15">
      <c r="A108" s="7" t="s">
        <v>127</v>
      </c>
      <c r="B108" s="7" t="s">
        <v>128</v>
      </c>
      <c r="C108" s="5">
        <v>276.3</v>
      </c>
      <c r="D108" s="5">
        <v>308</v>
      </c>
      <c r="E108" s="5">
        <v>255</v>
      </c>
      <c r="F108" s="5">
        <v>265</v>
      </c>
      <c r="G108" s="5">
        <v>0</v>
      </c>
      <c r="H108" s="5"/>
      <c r="I108" s="5">
        <f t="shared" si="10"/>
        <v>265</v>
      </c>
      <c r="J108" s="5">
        <f t="shared" si="8"/>
        <v>584.0600000000001</v>
      </c>
      <c r="K108" s="5" t="s">
        <v>163</v>
      </c>
      <c r="L108" s="5">
        <f t="shared" si="6"/>
        <v>2.113861744480637</v>
      </c>
    </row>
    <row r="109" spans="1:12" ht="15">
      <c r="A109" s="7" t="s">
        <v>95</v>
      </c>
      <c r="B109" s="7" t="s">
        <v>120</v>
      </c>
      <c r="C109" s="5">
        <v>281.3</v>
      </c>
      <c r="D109" s="5">
        <v>308</v>
      </c>
      <c r="E109" s="5">
        <v>175</v>
      </c>
      <c r="F109" s="5">
        <v>0</v>
      </c>
      <c r="G109" s="5">
        <v>0</v>
      </c>
      <c r="H109" s="5"/>
      <c r="I109" s="5">
        <f t="shared" si="10"/>
        <v>175</v>
      </c>
      <c r="J109" s="5">
        <f t="shared" si="8"/>
        <v>385.70000000000005</v>
      </c>
      <c r="K109" s="5" t="s">
        <v>164</v>
      </c>
      <c r="L109" s="5">
        <f t="shared" si="6"/>
        <v>1.3711340206185567</v>
      </c>
    </row>
    <row r="110" spans="1:12" ht="15">
      <c r="A110" s="7" t="s">
        <v>59</v>
      </c>
      <c r="B110" s="7" t="s">
        <v>65</v>
      </c>
      <c r="C110" s="5">
        <v>283.3</v>
      </c>
      <c r="D110" s="5">
        <v>308</v>
      </c>
      <c r="E110" s="5">
        <v>120</v>
      </c>
      <c r="F110" s="5">
        <v>127.5</v>
      </c>
      <c r="G110" s="5">
        <v>0</v>
      </c>
      <c r="H110" s="5"/>
      <c r="I110" s="5">
        <f t="shared" si="10"/>
        <v>127.5</v>
      </c>
      <c r="J110" s="5">
        <f t="shared" si="8"/>
        <v>281.01000000000005</v>
      </c>
      <c r="K110" s="5" t="s">
        <v>166</v>
      </c>
      <c r="L110" s="5">
        <f t="shared" si="6"/>
        <v>0.9919166960818921</v>
      </c>
    </row>
    <row r="111" spans="1:12" ht="15">
      <c r="A111" s="7" t="s">
        <v>43</v>
      </c>
      <c r="B111" s="7" t="s">
        <v>44</v>
      </c>
      <c r="C111" s="5">
        <v>301.7</v>
      </c>
      <c r="D111" s="5">
        <v>308</v>
      </c>
      <c r="E111" s="5">
        <v>0</v>
      </c>
      <c r="F111" s="5">
        <v>0</v>
      </c>
      <c r="G111" s="5">
        <v>0</v>
      </c>
      <c r="H111" s="5"/>
      <c r="I111" s="5">
        <f>MAX(E111:G111)</f>
        <v>0</v>
      </c>
      <c r="J111" s="5">
        <f t="shared" si="8"/>
        <v>0</v>
      </c>
      <c r="K111" s="5"/>
      <c r="L111" s="5">
        <f t="shared" si="6"/>
        <v>0</v>
      </c>
    </row>
    <row r="112" spans="1:12" ht="15">
      <c r="A112" s="13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5">
      <c r="A113" s="10" t="s">
        <v>116</v>
      </c>
      <c r="B113" s="10" t="s">
        <v>33</v>
      </c>
      <c r="C113" s="9">
        <v>382.6</v>
      </c>
      <c r="D113" s="9" t="s">
        <v>77</v>
      </c>
      <c r="E113" s="5">
        <v>207.5</v>
      </c>
      <c r="F113" s="5">
        <v>215</v>
      </c>
      <c r="G113" s="5">
        <v>0</v>
      </c>
      <c r="H113" s="5"/>
      <c r="I113" s="5">
        <f>MAX(E113:G113)</f>
        <v>215</v>
      </c>
      <c r="J113" s="5">
        <f t="shared" si="8"/>
        <v>473.86</v>
      </c>
      <c r="K113" s="5">
        <v>1</v>
      </c>
      <c r="L113" s="5">
        <f t="shared" si="6"/>
        <v>1.2385258755880815</v>
      </c>
    </row>
    <row r="114" spans="1:12" ht="15">
      <c r="A114" s="7" t="s">
        <v>76</v>
      </c>
      <c r="B114" s="7" t="s">
        <v>117</v>
      </c>
      <c r="C114" s="5">
        <v>334.5</v>
      </c>
      <c r="D114" s="5" t="s">
        <v>77</v>
      </c>
      <c r="E114" s="5">
        <v>0</v>
      </c>
      <c r="F114" s="5">
        <v>0</v>
      </c>
      <c r="G114" s="5">
        <v>0</v>
      </c>
      <c r="H114" s="5"/>
      <c r="I114" s="5">
        <f>MAX(E114:G114)</f>
        <v>0</v>
      </c>
      <c r="J114" s="5">
        <f t="shared" si="8"/>
        <v>0</v>
      </c>
      <c r="K114" s="5"/>
      <c r="L114" s="5">
        <f t="shared" si="6"/>
        <v>0</v>
      </c>
    </row>
    <row r="115" spans="1:12" ht="15">
      <c r="A115" s="16"/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7" spans="1:6" ht="26.25">
      <c r="A117" s="20" t="s">
        <v>184</v>
      </c>
      <c r="B117" s="6" t="s">
        <v>7</v>
      </c>
      <c r="C117" s="4" t="s">
        <v>7</v>
      </c>
      <c r="D117" s="4" t="s">
        <v>7</v>
      </c>
      <c r="E117" s="4" t="s">
        <v>7</v>
      </c>
      <c r="F117" s="4" t="s">
        <v>7</v>
      </c>
    </row>
    <row r="118" spans="1:2" ht="15.75">
      <c r="A118" s="22" t="s">
        <v>197</v>
      </c>
      <c r="B118" s="19"/>
    </row>
    <row r="119" spans="1:2" ht="15.75">
      <c r="A119" s="22" t="s">
        <v>198</v>
      </c>
      <c r="B119" s="19"/>
    </row>
    <row r="120" spans="1:2" ht="15.75">
      <c r="A120" s="22" t="s">
        <v>199</v>
      </c>
      <c r="B120" s="19"/>
    </row>
    <row r="121" spans="1:2" ht="15.75">
      <c r="A121" s="22" t="s">
        <v>200</v>
      </c>
      <c r="B121" s="19"/>
    </row>
    <row r="122" spans="1:2" ht="15.75">
      <c r="A122" s="22" t="s">
        <v>201</v>
      </c>
      <c r="B122" s="19"/>
    </row>
    <row r="123" spans="1:2" ht="15.75">
      <c r="A123" s="22" t="s">
        <v>202</v>
      </c>
      <c r="B123" s="19"/>
    </row>
    <row r="124" spans="1:2" ht="15.75">
      <c r="A124" s="22" t="s">
        <v>203</v>
      </c>
      <c r="B124" s="19"/>
    </row>
    <row r="125" spans="1:2" ht="15.75">
      <c r="A125" s="22" t="s">
        <v>204</v>
      </c>
      <c r="B125" s="19"/>
    </row>
    <row r="126" spans="1:2" ht="15.75">
      <c r="A126" s="22" t="s">
        <v>188</v>
      </c>
      <c r="B126" s="19"/>
    </row>
    <row r="127" spans="1:2" ht="15.75">
      <c r="A127" s="22" t="s">
        <v>205</v>
      </c>
      <c r="B127" s="19"/>
    </row>
    <row r="128" spans="1:2" ht="15.75">
      <c r="A128" s="22" t="s">
        <v>206</v>
      </c>
      <c r="B128" s="19"/>
    </row>
    <row r="130" spans="1:2" ht="26.25">
      <c r="A130" s="20" t="s">
        <v>186</v>
      </c>
      <c r="B130" s="21"/>
    </row>
    <row r="131" spans="1:2" ht="15.75">
      <c r="A131" s="22" t="s">
        <v>197</v>
      </c>
      <c r="B131" s="19"/>
    </row>
    <row r="132" spans="1:2" ht="15.75">
      <c r="A132" s="22" t="s">
        <v>196</v>
      </c>
      <c r="B132" s="19"/>
    </row>
    <row r="133" spans="1:2" ht="15.75">
      <c r="A133" s="22" t="s">
        <v>195</v>
      </c>
      <c r="B133" s="19"/>
    </row>
    <row r="134" spans="1:2" ht="15.75">
      <c r="A134" s="22" t="s">
        <v>194</v>
      </c>
      <c r="B134" s="19"/>
    </row>
    <row r="135" spans="1:2" ht="15.75">
      <c r="A135" s="22" t="s">
        <v>193</v>
      </c>
      <c r="B135" s="19"/>
    </row>
    <row r="136" spans="1:2" ht="15.75">
      <c r="A136" s="22" t="s">
        <v>192</v>
      </c>
      <c r="B136" s="19"/>
    </row>
    <row r="137" spans="1:2" ht="15.75">
      <c r="A137" s="22" t="s">
        <v>191</v>
      </c>
      <c r="B137" s="19"/>
    </row>
    <row r="138" spans="1:2" ht="15.75">
      <c r="A138" s="22" t="s">
        <v>190</v>
      </c>
      <c r="B138" s="19"/>
    </row>
    <row r="139" spans="1:2" ht="15.75">
      <c r="A139" s="22" t="s">
        <v>189</v>
      </c>
      <c r="B139" s="19"/>
    </row>
    <row r="140" spans="1:2" ht="15.75">
      <c r="A140" s="22" t="s">
        <v>188</v>
      </c>
      <c r="B140" s="19"/>
    </row>
    <row r="141" spans="1:2" ht="15.75">
      <c r="A141" s="22" t="s">
        <v>187</v>
      </c>
      <c r="B141" s="19"/>
    </row>
    <row r="143" spans="1:2" ht="26.25">
      <c r="A143" s="20" t="s">
        <v>185</v>
      </c>
      <c r="B143" s="21"/>
    </row>
    <row r="144" spans="1:4" ht="15.75">
      <c r="A144" s="22" t="s">
        <v>207</v>
      </c>
      <c r="B144" s="19"/>
      <c r="C144" s="18"/>
      <c r="D144" s="18"/>
    </row>
    <row r="145" spans="1:4" ht="15.75">
      <c r="A145" s="22" t="s">
        <v>208</v>
      </c>
      <c r="B145" s="19"/>
      <c r="C145" s="18"/>
      <c r="D145" s="18"/>
    </row>
    <row r="146" spans="1:4" ht="15.75">
      <c r="A146" s="22" t="s">
        <v>209</v>
      </c>
      <c r="B146" s="19"/>
      <c r="C146" s="18"/>
      <c r="D146" s="18"/>
    </row>
    <row r="148" ht="26.25">
      <c r="A148" s="20" t="s">
        <v>210</v>
      </c>
    </row>
    <row r="149" spans="1:4" ht="15.75">
      <c r="A149" s="19" t="s">
        <v>211</v>
      </c>
      <c r="B149" s="19" t="s">
        <v>0</v>
      </c>
      <c r="C149" s="18" t="s">
        <v>214</v>
      </c>
      <c r="D149" s="18" t="s">
        <v>5</v>
      </c>
    </row>
    <row r="150" spans="1:4" ht="15">
      <c r="A150" s="6" t="s">
        <v>212</v>
      </c>
      <c r="B150" s="6" t="s">
        <v>213</v>
      </c>
      <c r="C150" s="4">
        <v>17</v>
      </c>
      <c r="D150" s="4">
        <v>1</v>
      </c>
    </row>
    <row r="151" spans="2:4" ht="15">
      <c r="B151" s="6" t="s">
        <v>215</v>
      </c>
      <c r="C151" s="4">
        <v>9</v>
      </c>
      <c r="D151" s="4">
        <v>2</v>
      </c>
    </row>
    <row r="153" spans="1:3" ht="15.75">
      <c r="A153" s="19" t="s">
        <v>216</v>
      </c>
      <c r="B153" s="19" t="s">
        <v>0</v>
      </c>
      <c r="C153" s="18" t="s">
        <v>214</v>
      </c>
    </row>
    <row r="154" spans="1:4" ht="15">
      <c r="A154" s="6" t="s">
        <v>212</v>
      </c>
      <c r="B154" s="6" t="s">
        <v>217</v>
      </c>
      <c r="C154" s="4">
        <v>18</v>
      </c>
      <c r="D154" s="4">
        <v>1</v>
      </c>
    </row>
    <row r="156" spans="1:4" ht="15">
      <c r="A156" s="6" t="s">
        <v>218</v>
      </c>
      <c r="B156" s="6" t="s">
        <v>219</v>
      </c>
      <c r="C156" s="4">
        <v>34</v>
      </c>
      <c r="D156" s="4">
        <v>1</v>
      </c>
    </row>
    <row r="157" spans="2:4" ht="15">
      <c r="B157" s="6" t="s">
        <v>220</v>
      </c>
      <c r="C157" s="4">
        <v>31</v>
      </c>
      <c r="D157" s="4">
        <v>2</v>
      </c>
    </row>
    <row r="159" spans="1:4" ht="15">
      <c r="A159" s="6" t="s">
        <v>221</v>
      </c>
      <c r="B159" s="6" t="s">
        <v>222</v>
      </c>
      <c r="C159" s="4">
        <v>37</v>
      </c>
      <c r="D159" s="4">
        <v>1</v>
      </c>
    </row>
    <row r="160" spans="2:4" ht="15">
      <c r="B160" s="6" t="s">
        <v>223</v>
      </c>
      <c r="C160" s="4">
        <v>29</v>
      </c>
      <c r="D160" s="4">
        <v>2</v>
      </c>
    </row>
    <row r="161" spans="2:4" ht="15">
      <c r="B161" s="6" t="s">
        <v>224</v>
      </c>
      <c r="C161" s="4">
        <v>24</v>
      </c>
      <c r="D161" s="4">
        <v>3</v>
      </c>
    </row>
    <row r="162" spans="2:4" ht="15">
      <c r="B162" s="6" t="s">
        <v>225</v>
      </c>
      <c r="C162" s="4">
        <v>11</v>
      </c>
      <c r="D162" s="4">
        <v>4</v>
      </c>
    </row>
    <row r="164" spans="1:4" ht="15">
      <c r="A164" s="6" t="s">
        <v>226</v>
      </c>
      <c r="B164" s="6" t="s">
        <v>227</v>
      </c>
      <c r="C164" s="4">
        <v>16</v>
      </c>
      <c r="D164" s="4">
        <v>1</v>
      </c>
    </row>
  </sheetData>
  <sheetProtection/>
  <printOptions/>
  <pageMargins left="0.5" right="0.5" top="1.68" bottom="0.75" header="0.5" footer="0.5"/>
  <pageSetup horizontalDpi="600" verticalDpi="600" orientation="landscape" r:id="rId1"/>
  <headerFooter alignWithMargins="0">
    <oddHeader>&amp;C&amp;"Times New Roman TUR,Bold"&amp;24 100% RAW Powerlifting Federation
World Bench Press Championships
Currituck, NC November 17,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Pascal Girard</cp:lastModifiedBy>
  <cp:lastPrinted>2007-11-19T19:17:56Z</cp:lastPrinted>
  <dcterms:created xsi:type="dcterms:W3CDTF">2003-11-18T18:32:35Z</dcterms:created>
  <dcterms:modified xsi:type="dcterms:W3CDTF">2020-11-23T14:25:37Z</dcterms:modified>
  <cp:category/>
  <cp:version/>
  <cp:contentType/>
  <cp:contentStatus/>
</cp:coreProperties>
</file>